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jlfernandez.tostado\Documents\"/>
    </mc:Choice>
  </mc:AlternateContent>
  <xr:revisionPtr revIDLastSave="0" documentId="8_{4AC053C8-9265-4E2A-8878-BD1BA0CEC8BA}" xr6:coauthVersionLast="47" xr6:coauthVersionMax="47" xr10:uidLastSave="{00000000-0000-0000-0000-000000000000}"/>
  <bookViews>
    <workbookView xWindow="-120" yWindow="-120" windowWidth="29040" windowHeight="15990" activeTab="1" xr2:uid="{0A75F894-DD63-4D09-B375-93592BE08229}"/>
  </bookViews>
  <sheets>
    <sheet name="CCAA, Prov y municipios" sheetId="1" r:id="rId1"/>
    <sheet name="CCAA" sheetId="4" r:id="rId2"/>
    <sheet name="Consolidado por CCAA " sheetId="6" r:id="rId3"/>
    <sheet name="PROVINCIAS" sheetId="5" r:id="rId4"/>
  </sheets>
  <definedNames>
    <definedName name="_xlnm._FilterDatabase" localSheetId="1" hidden="1">CCAA!$A$1:$D$291</definedName>
    <definedName name="_xlnm._FilterDatabase" localSheetId="0" hidden="1">'CCAA, Prov y municipios'!$A$3:$I$497</definedName>
    <definedName name="_xlnm._FilterDatabase" localSheetId="3" hidden="1">PROVINCIAS!$B$1:$D$290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 l="1"/>
  <c r="C20" i="6"/>
  <c r="C19" i="6"/>
  <c r="C18" i="6"/>
  <c r="C17" i="6"/>
  <c r="C16" i="6"/>
  <c r="C14" i="6"/>
  <c r="C13" i="6"/>
  <c r="C12" i="6"/>
  <c r="C11" i="6"/>
  <c r="C10" i="6"/>
  <c r="C9" i="6"/>
  <c r="C8" i="6"/>
  <c r="C7" i="6"/>
  <c r="C6" i="6"/>
  <c r="C5" i="6"/>
  <c r="C4" i="6"/>
  <c r="C3" i="6"/>
  <c r="D291" i="4"/>
  <c r="C21" i="6" l="1"/>
  <c r="D291" i="5"/>
  <c r="D19" i="6" l="1"/>
  <c r="D11" i="6"/>
  <c r="D7" i="6"/>
  <c r="D9" i="6"/>
  <c r="D20" i="6"/>
  <c r="D5" i="6"/>
  <c r="D8" i="6"/>
  <c r="D6" i="6"/>
  <c r="D15" i="6"/>
  <c r="D4" i="6"/>
  <c r="D13" i="6"/>
  <c r="D17" i="6"/>
  <c r="D3" i="6"/>
  <c r="D16" i="6"/>
  <c r="D12" i="6"/>
  <c r="D18" i="6"/>
  <c r="D14" i="6"/>
  <c r="D10" i="6"/>
  <c r="I497" i="1"/>
  <c r="H497" i="1"/>
  <c r="G497" i="1"/>
  <c r="F497" i="1"/>
  <c r="E497" i="1"/>
</calcChain>
</file>

<file path=xl/sharedStrings.xml><?xml version="1.0" encoding="utf-8"?>
<sst xmlns="http://schemas.openxmlformats.org/spreadsheetml/2006/main" count="3132" uniqueCount="795">
  <si>
    <t>CCAA</t>
  </si>
  <si>
    <t>Provincia</t>
  </si>
  <si>
    <t>Municipio</t>
  </si>
  <si>
    <t>Proyecto</t>
  </si>
  <si>
    <t>Importe máximo de la ayuda</t>
  </si>
  <si>
    <t>Importe solicitado proyecto</t>
  </si>
  <si>
    <t>Importe concesión proyecto</t>
  </si>
  <si>
    <t>Importe concesión art. 9.4</t>
  </si>
  <si>
    <t>Comunitat Valenciana</t>
  </si>
  <si>
    <t>Alicante/Alacant</t>
  </si>
  <si>
    <t>Almoradí</t>
  </si>
  <si>
    <t>Desarrollo de Integración con Carpeta Ciudadana</t>
  </si>
  <si>
    <t>Andalucía</t>
  </si>
  <si>
    <t>Cádiz</t>
  </si>
  <si>
    <t>Conil de la frontera</t>
  </si>
  <si>
    <t>DESARROLLO DE INTEGRACIÓN CON CARPETA CIUDADANA</t>
  </si>
  <si>
    <t>Castilla-La Mancha</t>
  </si>
  <si>
    <t>Albacete</t>
  </si>
  <si>
    <t>Diputación de Albacete</t>
  </si>
  <si>
    <t>Reforzamiento Infraestructuras Digitales para mejorar los servicios de Administración Electrónica de los Ayuntamientos de menos de 20.000 habitantes</t>
  </si>
  <si>
    <t>Restructuración sitios Web de los municipios de menos de 20.000 habitantes con criterios de accesibilidad</t>
  </si>
  <si>
    <t>Galicia</t>
  </si>
  <si>
    <t>Pontevedra</t>
  </si>
  <si>
    <t>Redondela</t>
  </si>
  <si>
    <t>Porriño</t>
  </si>
  <si>
    <t>Javea</t>
  </si>
  <si>
    <t>Línea 5. Interoperabilidad de Servicios Básico de Administración Digital</t>
  </si>
  <si>
    <t>Sevilla</t>
  </si>
  <si>
    <t>Morón de la Frontera</t>
  </si>
  <si>
    <t>Desarrollo de plataforma Web con asistente virtual y mejora en la comunicación a través de Cartelería Digital</t>
  </si>
  <si>
    <t>Ponteareas</t>
  </si>
  <si>
    <t>Suministro, instalación, migración y puesta en marcha de dos cabinas de almacenamiento de 23TB para mejorar la capacidad de almacenamiento de los CPDs del Ayuntamiento de Ponteareas.</t>
  </si>
  <si>
    <t>Huelva</t>
  </si>
  <si>
    <t>Aljaraque</t>
  </si>
  <si>
    <t>Cataluña</t>
  </si>
  <si>
    <t>Barcelona</t>
  </si>
  <si>
    <t>Vilassar de Mar</t>
  </si>
  <si>
    <t>Despliegue de fibra óptica para la mejora de la infraestructura digital en edificios municipales de Vilassar de Mar</t>
  </si>
  <si>
    <t>Manlleu</t>
  </si>
  <si>
    <t>Modernización de las infraestructuras digitales del Ayto de Manlleu para la mejora de la conectividad digital y el teletrabajo</t>
  </si>
  <si>
    <t>Rioja, La</t>
  </si>
  <si>
    <t>Calahorra</t>
  </si>
  <si>
    <t>Programa de evolución y desarrollo TIC del Ayuntamiento de Calahorra.</t>
  </si>
  <si>
    <t>Premià de Mar</t>
  </si>
  <si>
    <t>Renovación de las infraestructuras digitales de la sede del Ayuntamiento de Premià de Mar</t>
  </si>
  <si>
    <t>Puerto Real</t>
  </si>
  <si>
    <t>Plataforma interoperable de tramitación eficiente</t>
  </si>
  <si>
    <t>Camas</t>
  </si>
  <si>
    <t>DESARROLLO DE INTEGRACION CON CARPETA CIUDADANA</t>
  </si>
  <si>
    <t>Coruña, A</t>
  </si>
  <si>
    <t>Oleiros</t>
  </si>
  <si>
    <t>Renovación y mejora de la infraestructura de proceso de datos del Ayuntamiento de Oleiros</t>
  </si>
  <si>
    <t>Ciudad Real</t>
  </si>
  <si>
    <t>Diputación de Ciudad Real</t>
  </si>
  <si>
    <t>Implantación de un nuevo Sistema de Información Tributario accesible por ciudadanos y empresas mediante navegadores convencionales y dispositivos móviles</t>
  </si>
  <si>
    <t>DOTACIÓN DE INFRAESTRUCTURA EN EL CPD DE LA DIPUTACIÓN PROVINCIAL, CON MIGRACIÓN DE LA ACTUAL PARA SU MODERNIZACIÓN, Y LA IMPLANTACIÓN Y MEJORA DE PUNTOS Y PUESTOS DIGITALES EN LOS AYUNTAMIENTOS DE LA PROVINCIA</t>
  </si>
  <si>
    <t>Murcia, Región de</t>
  </si>
  <si>
    <t>Murcia</t>
  </si>
  <si>
    <t>Las Águilas</t>
  </si>
  <si>
    <t>Integración de expedientes del Ayuntamiento de Águilas con la Carpeta Ciudadana Estatal</t>
  </si>
  <si>
    <t>Actualización del Centro de Proceso de Datos (CPD) en el Ayuntamiento de Águilas</t>
  </si>
  <si>
    <t>Calp</t>
  </si>
  <si>
    <t>INTEGRACIÓN CON LA CARPETA CIUDADANA DEL SECTOR PÚBLICO ESTATAL</t>
  </si>
  <si>
    <t>Proyecto de implantación de un nuevo CPD con capacidad VDI y acceso remoto seguro al puesto de trabajo</t>
  </si>
  <si>
    <t>Pilar de la Horadada</t>
  </si>
  <si>
    <t>Centro de Proceso de Datos, Alta Disponibilidad y Servicios Cloud</t>
  </si>
  <si>
    <t>Jaén</t>
  </si>
  <si>
    <t>Diputación de Jaén</t>
  </si>
  <si>
    <t>Oficinas Virtuales de los Ayuntamientos de Jaén</t>
  </si>
  <si>
    <t>Virtualización de los puestos de trabajo en los Ayuntamientos de la provincia de Jaén.</t>
  </si>
  <si>
    <t>Canarias</t>
  </si>
  <si>
    <t>Palmas, Las</t>
  </si>
  <si>
    <t>Arucas</t>
  </si>
  <si>
    <t>ASISTENTE VIRTUAL DE ATENCIÓN CIUDADANA</t>
  </si>
  <si>
    <t>Girona</t>
  </si>
  <si>
    <t>Diputación de Girona</t>
  </si>
  <si>
    <t>Dotación de herramientas e infraestructuras digitales para el teletrabajo en un entorno colaborativo a los ayuntamientos de la provincia de Girona</t>
  </si>
  <si>
    <t>Castilla y León</t>
  </si>
  <si>
    <t>Palencia</t>
  </si>
  <si>
    <t xml:space="preserve">Diputación de Palencia </t>
  </si>
  <si>
    <t>RENOVACIÓN INFRAESTRUCTURAS TIC, AMPLIACIÓN Y ACCESO SEGURO DEL CENTRO DE PROCESO DE DATOS PROVINCIAL</t>
  </si>
  <si>
    <t>Santa Pola</t>
  </si>
  <si>
    <t>Desarrollo de integración con carpeta ciudadana</t>
  </si>
  <si>
    <t>Implantación y actualización de infraestructuras tecnológicas y recursos digitales</t>
  </si>
  <si>
    <t>Gavà</t>
  </si>
  <si>
    <t>Proyecto de cambio tecnológico y funcional del puesto de trabajo en el ayuntamiento de Gavà</t>
  </si>
  <si>
    <t>Málaga</t>
  </si>
  <si>
    <t>Alhaurin el Grande</t>
  </si>
  <si>
    <t>DESCRIPCIÓN PROYECTO DESARROLLO DE INTEGRACIÓN CON CARPETA CIUDADANA</t>
  </si>
  <si>
    <t>Tenerife</t>
  </si>
  <si>
    <t xml:space="preserve">Cabildo Insular de Tenerife </t>
  </si>
  <si>
    <t>Nube de servicios compartidos para los Ayuntamientos de la Isla de Tenerife (nubetenerife.es)</t>
  </si>
  <si>
    <t>Olot</t>
  </si>
  <si>
    <t>MODERNIZACIÓN DE LA PLATAFORMA DE SISTEMAS DE INFORMACIÓN DEL AYUNTAMIENTO DE OLOT</t>
  </si>
  <si>
    <t>Hellín</t>
  </si>
  <si>
    <t>Renovación completa de los dos Centros de Procesamiento de Datos (CPD) del Ayuntamiento de Hellín en alta disponibilidad</t>
  </si>
  <si>
    <t>Totana</t>
  </si>
  <si>
    <t>Modernización de aplicaciones municipales y puesto de trabajo en movilidad para el Ayuntamiento de Totana</t>
  </si>
  <si>
    <t>Valencia/València</t>
  </si>
  <si>
    <t>Alaquas</t>
  </si>
  <si>
    <t>Desarrollo Sede Electrónica Tributaria, Autoliquidaciones, Pasarela de Pago y Conciliación Bancaria.</t>
  </si>
  <si>
    <t>Palacios y Villafranca</t>
  </si>
  <si>
    <t>Creación de una nueva infraestructura de virtualización de CPD más sostenible basada en tecnología de Hiperconvergencia</t>
  </si>
  <si>
    <t>Guadalajara</t>
  </si>
  <si>
    <t>Diputación de Guadalajara</t>
  </si>
  <si>
    <t>Desarrollo de Integración con Carpeta Ciudadana para municipios de menos de 20.000 habitantes de la provincia de Guadalajara.</t>
  </si>
  <si>
    <t>PROVINCIA DIGITAL</t>
  </si>
  <si>
    <t>Madrid, Comunidad de</t>
  </si>
  <si>
    <t>Madrid</t>
  </si>
  <si>
    <t>Mejorada del Campo</t>
  </si>
  <si>
    <t>Carpeta ciudadana del sector público estatal</t>
  </si>
  <si>
    <t>Transformación Cloud Modernización de Infraestructuras y robustecimiento de entorno de Disaster Recovery</t>
  </si>
  <si>
    <t>Rioja</t>
  </si>
  <si>
    <t xml:space="preserve">Comunidad Autónoma Uniprovincial de La Rioja </t>
  </si>
  <si>
    <t>Plataforma de Administración Electrónica</t>
  </si>
  <si>
    <t>Infraestructuras físicas y puntos de acceso digital</t>
  </si>
  <si>
    <t>Almansa</t>
  </si>
  <si>
    <t>Asistente virtual de capacitación en Servicios de Administración Electrónica para empleados públicos y ciudadanos</t>
  </si>
  <si>
    <t>Burjassot</t>
  </si>
  <si>
    <t>MODELO GLOBAL DE GESTIÓN TRIBUTARIA INTEGRADA PARA LA ADMINISTRACIÓN DIRIGIDA A LA PRESTACIÓN DE SERVICIOS DE MAYOR CALIDAD A LA CIUDADANÍA.</t>
  </si>
  <si>
    <t>Tarragona</t>
  </si>
  <si>
    <t>Vila-Seca</t>
  </si>
  <si>
    <t>PLATAFORMA DE ADMINISTRACION ELECTRONICA</t>
  </si>
  <si>
    <t>Crevillent</t>
  </si>
  <si>
    <t>Proyecto de renovación de equipos y servidores</t>
  </si>
  <si>
    <t>Renovación de la web actual del Ayuntamiento de Crevillent con la incorporación de una capa de accesibilidad y usabilidad para ciudadanos con capacidades especiales y asistente virtual para la atención a la ciudadanía.</t>
  </si>
  <si>
    <t>Valladolid</t>
  </si>
  <si>
    <t>Laguna de Duero</t>
  </si>
  <si>
    <t>Implantación sistema webmaps para la gestión de ODS y puesta en marcha del geoportal de Laguna de Duero</t>
  </si>
  <si>
    <t>Ronda</t>
  </si>
  <si>
    <t>PLATAFORMA MUNICIPAL DE GESTIÓN PARA SERVICIOS A LA CIUDADANÍA</t>
  </si>
  <si>
    <t>Andujar</t>
  </si>
  <si>
    <t>Mejora del Centro de Proceso de Datos con tecnologías de microCPD, implantación de infraestructura de virtualización más sostenibles y sistema de copia de seguridad inmutable.Información y virtualización de CPD</t>
  </si>
  <si>
    <t>Córdoba</t>
  </si>
  <si>
    <t>Lucena</t>
  </si>
  <si>
    <t>Puesto de trabajo inteligente en el Ayuntamiento de Lucena</t>
  </si>
  <si>
    <t>La Oliva</t>
  </si>
  <si>
    <t>Burgos</t>
  </si>
  <si>
    <t>Miranda de Ebro</t>
  </si>
  <si>
    <t>Denominación: Plataforma Digital en el área de Cultura y Deportes del Ayuntamiento de Miranda de Ebro. Carpeta ciudadana AGE y Dirección Electrónica Habilitada única (DEHú)</t>
  </si>
  <si>
    <t>Cangas</t>
  </si>
  <si>
    <t>Granada</t>
  </si>
  <si>
    <t>Maracena</t>
  </si>
  <si>
    <t>MARACENA DIGITAL: INFRAESTRUCTURAS DIGITALES</t>
  </si>
  <si>
    <t>MARACENA DIGITAL: INTEROPERABILIDAD DE SERVICIOS BÁSICOS</t>
  </si>
  <si>
    <t>Vic</t>
  </si>
  <si>
    <t>Mejora de la accesibilidad a los servicios públicos digitales del Ayuntamiento de Vic</t>
  </si>
  <si>
    <t>Mejora de las infraestructuras digitales del Ayuntamiento de Vic</t>
  </si>
  <si>
    <t>Balears, Illes</t>
  </si>
  <si>
    <t>Mallorca</t>
  </si>
  <si>
    <t xml:space="preserve">Consell Insular de Mallorca </t>
  </si>
  <si>
    <t>Digitalización de los servicios públicos para los ciudadanos y empresas Mallorca 2023.</t>
  </si>
  <si>
    <t>Provisión de puestos de trabajo con movilidad Ayuntamientos de Mallorca 2023</t>
  </si>
  <si>
    <t>Aragón</t>
  </si>
  <si>
    <t>Huesca</t>
  </si>
  <si>
    <t xml:space="preserve">Diputación  de Huesca </t>
  </si>
  <si>
    <t>Modernización de la presencia en Internet de los Ayuntamientos y digitalización de la gestión tributaria municipal</t>
  </si>
  <si>
    <t>Dotación de infraestructuras, conectividad y equipamiento para una administración municipal más segura</t>
  </si>
  <si>
    <t>Sant Quirze del Vallès</t>
  </si>
  <si>
    <t>Mejora de los canales de información y atención ciudadana por medios telemáticos</t>
  </si>
  <si>
    <t>Implantación de soluciones de gestión, digitalización y automatización de procedimientos i servicios digitales inteligentes</t>
  </si>
  <si>
    <t>Sant Josep de Sa Talaia</t>
  </si>
  <si>
    <t>Isla Cristina</t>
  </si>
  <si>
    <t>Montilla</t>
  </si>
  <si>
    <t>TRANSFORMACIÓN DIGITAL DE MONTILLA: ALOJAMIENTO DE SERVIDORES A MODO “CLOUD” E INFRAESTRUCTURAS SOSTENIBLES; E IMPLANTACIÓN DE PUESTOS DE TRABAJO INTELIGENTES</t>
  </si>
  <si>
    <t>Marín</t>
  </si>
  <si>
    <t>Plataforma para la gestión y análisis integral del dato</t>
  </si>
  <si>
    <t>Molins de Rei</t>
  </si>
  <si>
    <t>Proyecto de modernización tecnológica del Ayuntamiento de Molins de Rei para completar la plataforma actual de administración electrónica</t>
  </si>
  <si>
    <t>Cambre</t>
  </si>
  <si>
    <t>Plataforma automatizada para la tramitación de subvenciones municipales</t>
  </si>
  <si>
    <t>Santa Cruz de Tenerife</t>
  </si>
  <si>
    <t>Güimar</t>
  </si>
  <si>
    <t>Torrelodones</t>
  </si>
  <si>
    <t>PLATAFORMA INTEROPERABLE DE TRAMITACION EFICIENTE</t>
  </si>
  <si>
    <t>DESARROLLO DE INTEGRACIÓN CON SERVICIOS BASICOS DE ADMINISTRACION DIGITAL</t>
  </si>
  <si>
    <t>San Roque</t>
  </si>
  <si>
    <t>INTEGRACIÓN CON CARPETA CIUDADANA</t>
  </si>
  <si>
    <t>PLATAFORMA DE BACKUP EN DISCO</t>
  </si>
  <si>
    <t>Extremadura</t>
  </si>
  <si>
    <t>Badajoz</t>
  </si>
  <si>
    <t>Almendralejo</t>
  </si>
  <si>
    <t>Modernización y mejora del equipamiento TIC</t>
  </si>
  <si>
    <t>Almería</t>
  </si>
  <si>
    <t>Vícar</t>
  </si>
  <si>
    <t>DESARROLLO DE INTEGRACIÓN CON SERVICIOS BÁSICOS DE ADMINISTRACIÓN DIGITAL</t>
  </si>
  <si>
    <t>La Unión</t>
  </si>
  <si>
    <t>Desarrollo de Integración con Servicios Básicos de Administración Digital</t>
  </si>
  <si>
    <t>San Javier</t>
  </si>
  <si>
    <t>Mejora de las infraestructuras digitales en el Ayuntamiento de San Javier</t>
  </si>
  <si>
    <t>Cáceres</t>
  </si>
  <si>
    <t>Plasencia</t>
  </si>
  <si>
    <t>RECURSOS HUMANOS CLOUD PLASENCIA</t>
  </si>
  <si>
    <t>Asturias, Principado de</t>
  </si>
  <si>
    <t>Asturias</t>
  </si>
  <si>
    <t>MEJORA DE LAS INFRAESTRUCTURAS DIGITALES EN LOS AYUNTAMIENTOS DE MENOS DE 20.000 HABITANTES</t>
  </si>
  <si>
    <t>VIilafranca del Penedès</t>
  </si>
  <si>
    <t>Mejora de la tramitación tributaria para los ciudadanos de Vilafranca del Penedès</t>
  </si>
  <si>
    <t>Renovación de la infraestructura digital del ayuntamiento de Vilafranca del Penedès</t>
  </si>
  <si>
    <t>Amposta</t>
  </si>
  <si>
    <t>IMPLANTACIÓN DE UN SISTEMA DE GESTIÓN INTEGRAL ORIENTADO AL DATO ÚNICO Y EN CLOUD</t>
  </si>
  <si>
    <t>Mediana del Campo</t>
  </si>
  <si>
    <t>PROYECTO 1: Desarrollo de la Integración con Sistema de Interconexión de Registros (SIR), Carpeta Ciudadana y Dirección Electrónica Habilitada única (DEHú)</t>
  </si>
  <si>
    <t>PROYECTO 2: Transformación Cloud y Modernización de Infraestructuras de puestos de trabajo y herramientas de colaboración</t>
  </si>
  <si>
    <t>Comunidad de Madrid</t>
  </si>
  <si>
    <t>Dotación a los ayuntamientos de la Comunidad de Madrid con menos de 20.000 habitantes de un servicio de correo electrónico corporativo y entorno de trabajo colaborativo en la nube, más las infraestructuras físicas necesarias para que los empleados público</t>
  </si>
  <si>
    <t>Arteixo</t>
  </si>
  <si>
    <t>RENOVACIÓN DE LA INFRAESTRUCTURA DE RED DEL AYUNTAMIENTO DE ARTEIXO</t>
  </si>
  <si>
    <t>A Estrada</t>
  </si>
  <si>
    <t>Desarrollo de integración con Carpeta Ciudadana</t>
  </si>
  <si>
    <t>Provisión de equipamiento e infraestructuras para la modernización y eficiencia en los procesos de trabajo del Ayuntamiento de A Estrada</t>
  </si>
  <si>
    <t>Mieres</t>
  </si>
  <si>
    <t>Desarrollo de la integración con Carpeta Ciudadana y Dirección Electrónica Habilitada Única (DEHú).</t>
  </si>
  <si>
    <t>DESARROLLO DEL PUESTO DE TRABAJO DE NUEVA GENERACIÓN PARA EL IMPULSO DE LA MOVILIDAD Y EL TRABAJO NO PRESENCIAL</t>
  </si>
  <si>
    <t>Puente Genil</t>
  </si>
  <si>
    <t>Modernización de la Administración local de Ayuntamiento de Puente Genil</t>
  </si>
  <si>
    <t>Gáldar</t>
  </si>
  <si>
    <t>Desarrollo de integración con Carpeta Ciudadana de la AGE y el Ayuntamiento de Gáldar</t>
  </si>
  <si>
    <t>Modernización y mejora de la seguridad de las infraestructuras digitales del Ayuntamiento de Gáldar</t>
  </si>
  <si>
    <t>Sueca</t>
  </si>
  <si>
    <t>Interoperabilidad de servicios básicos de administración digital en el Ayuntamiento de Sueca</t>
  </si>
  <si>
    <t>Administración orientada al ciudadano en el Ayuntamiento de Sueca</t>
  </si>
  <si>
    <t>Valdepeñas</t>
  </si>
  <si>
    <t>Modernización de la Infraestructura Digital Corporativa</t>
  </si>
  <si>
    <t>Cabra</t>
  </si>
  <si>
    <t>CABRA + ACCESIBLE; Cabra Digital: Infraestructuras digitales.</t>
  </si>
  <si>
    <t>Montcada i Reixac</t>
  </si>
  <si>
    <t>Adecuación de las infraestructuras del CPD y sedes en materia de computación, almacenamiento, conectividad y seguridad para solventar la obsolescencia de las actuales y mejorar sus servicios hacia la ciudadania</t>
  </si>
  <si>
    <t>Ribeira</t>
  </si>
  <si>
    <t>NUEVA INFRAESTRUCTURA DE RED DEL AYUNTAMIENTO DE RIBEIRA</t>
  </si>
  <si>
    <t>Azuqueca de Henares</t>
  </si>
  <si>
    <t>PROYECTO DE INTEGRACIÓN CON LA CARPETA CIUDADANA DEL SECTOR PÚBLICO ESTATAL (LÍNEA 5)</t>
  </si>
  <si>
    <t>PROYECTO DE RENOVACIÓN DE INFRAESTRUCTURAS DIGITALES (LÍNEA 4)</t>
  </si>
  <si>
    <t>Lloret de Mar</t>
  </si>
  <si>
    <t>AMPLIACIÓN Y ADECUACIÓN DE LA INFRAESTRUCTURA MUNICIPAL PARA SOPORTAR EL TELETRABAJO</t>
  </si>
  <si>
    <t>San Miguel de Abona</t>
  </si>
  <si>
    <t>Palafrugell</t>
  </si>
  <si>
    <t>Modernización de la plataforma de sistemas de información y las comunicaciones del Ayuntamiento de Palafrugell</t>
  </si>
  <si>
    <t>Vilagarcia de Arousa</t>
  </si>
  <si>
    <t>RENOVACIÓN DEL C.P.D. DEL CONCELLO DE VILAGARCÍA DE AROUSA</t>
  </si>
  <si>
    <t>Villena</t>
  </si>
  <si>
    <t>L4 - Infraestructuras Digitales: Dotación de infraestructuras tecnológicas para la modernización del Ayuntamiento de Villena</t>
  </si>
  <si>
    <t>Xirivella</t>
  </si>
  <si>
    <t>Implantación de puestos de trabajo de nueva generación con medidas de seguridad para acceso seguro. Adquisición, renovación y ampliación de recursos CPD para la implementación de la solución EMMA para el control de acceso a la infraestructura de red.</t>
  </si>
  <si>
    <t>Cartaya</t>
  </si>
  <si>
    <t>Xàtiva</t>
  </si>
  <si>
    <t>Implantación de una infraestructura hiperconvergente, vigilancia de accesos remotos y puestos inteligentes, seguridad perimetral y accesibilidad web</t>
  </si>
  <si>
    <t>Yecla</t>
  </si>
  <si>
    <t>Infraestructuras tecnológicas para la modernización del puesto de trabajo y mejora en la relación digital con los ciudadanos del Ayuntamiento de Yecla</t>
  </si>
  <si>
    <t>La Villa de Ingenio</t>
  </si>
  <si>
    <t>Bormujos</t>
  </si>
  <si>
    <t>Écija</t>
  </si>
  <si>
    <t>PLATAFORMA INTEROPERABLE DE TRAMITACIÓN EFICIENTE</t>
  </si>
  <si>
    <t>Tacoronte</t>
  </si>
  <si>
    <t>Altea</t>
  </si>
  <si>
    <t>Mejora de la Ciberseguridad del Sistema de Información del Ayuntamiento de Altea y actualización de puestos de trabajo.</t>
  </si>
  <si>
    <t>Los Realejos</t>
  </si>
  <si>
    <t>Plan de mejoras de infraestructuras tecnológicas (PMIT): Mejora de la infraestructura del centro de proceso de datos, provisión de herramientas colaborativas, mejora de la infraestructura de servicios de impresión y de los servicios de información a travé</t>
  </si>
  <si>
    <t>Implementación de las integraciones: Registro de entrada y salida municipal con el Sistema de Interconexión de Registros y DIR3, Gestión de notificaciones electrónicas con Notifica, Gestión de Expedientes con Carpeta Ciudadana, Gestión de Cita Previa con</t>
  </si>
  <si>
    <t>Zaragoza</t>
  </si>
  <si>
    <t>Diputación de Zaragoza</t>
  </si>
  <si>
    <t>DESARROLLO DE INTEGRACIÓN CON CARPETA CIUDADANA DEL SECTOR PÚBLICO ESTATAL, EN LA PROVINCIA DE ZARAGOZA</t>
  </si>
  <si>
    <t>PLATAFORMA DE ESCRITORIOS VIRTUALES EN LOS AYUNTAMIENTOS DE LA PROVINCIA DE ZARAGOZA</t>
  </si>
  <si>
    <t>Mairena del Aljarafe</t>
  </si>
  <si>
    <t>El Campello</t>
  </si>
  <si>
    <t>Modernización de los puestos de trabajo e Infraestructura para Virtualización</t>
  </si>
  <si>
    <t>Alcázar de San Juan</t>
  </si>
  <si>
    <t>Implementación de soluciones de interoperabilidad de los sistemas de información municipales con los servicios de Gestión de notificaciones electrónicas, incluyendo la adhesión a la Dirección Electrónica Habilitada única, y la integración del estado de ex</t>
  </si>
  <si>
    <t>Modernización de la infraestructura tecnológica del servicio de Administración Tributaria, para los ámbitos generales de Gestión Tributaria y Recaudación con el objeto de mejorar la calidad, cantidad y eficiencia de los servicios y procesos de gestión /tr</t>
  </si>
  <si>
    <t>Picassent</t>
  </si>
  <si>
    <t>Sistema de gestión inteligente de instalaciones, espacios y actividades deportivas y culturales</t>
  </si>
  <si>
    <t>Modernización de la infraestructura digital asociada a los puestos de trabajo y a los servicios públicos digitales</t>
  </si>
  <si>
    <t>Guía de Isora</t>
  </si>
  <si>
    <t>Plataforma de datos integrada de Guía de Isora “MARAVA”</t>
  </si>
  <si>
    <t>Toledo</t>
  </si>
  <si>
    <t>Seseña</t>
  </si>
  <si>
    <t>Coín</t>
  </si>
  <si>
    <t>Mogán</t>
  </si>
  <si>
    <t>Implantación de una plataforma para la gestión del Padrón Municipal de Habitantes y Procesos Electorales</t>
  </si>
  <si>
    <t>Integración de servicios básicos de administración digital</t>
  </si>
  <si>
    <t>Cieza</t>
  </si>
  <si>
    <t>Ampliación de fibra, renovación de electrónica de red y hardware</t>
  </si>
  <si>
    <t>RPA y Blockchain en la eficiencia al servicio al ciudadano</t>
  </si>
  <si>
    <t>Sant Joan d`Alcant</t>
  </si>
  <si>
    <t>MODERNIZACIÓN DE INFRAESTRUCTURAS DIGITALES DEL AYUNTAMIENTO DE SANT JOAN D’ALACANT</t>
  </si>
  <si>
    <t>Alzira</t>
  </si>
  <si>
    <t>L4 - Infraestructuras Digitales: Dotación de infraestructuras tecnológicas para la modernización del Ayuntamiento de Alzira</t>
  </si>
  <si>
    <t>L5 – Interoperabilidad de servicios básicos de administración digital en el Ayuntamiento de Alzira</t>
  </si>
  <si>
    <t>Rinconada</t>
  </si>
  <si>
    <t>Diputación de Toledo</t>
  </si>
  <si>
    <t>Modernización del gestor de expedientes AL/SIGEM para dar pleno cumplimiento a las leyes sobre administración electrónica en las entidades locales y creación de sedes electrónicas y aplicaciones móviles para su utilización por la ciudadanía.</t>
  </si>
  <si>
    <t>Implementación de procedimientos de administración electrónica en el gestor de expedientes AL/SIGEM y en la sede electrónica municipal.</t>
  </si>
  <si>
    <t>Implantación de una plataforma del dato integrable (Datalake) para los ayuntamientos de la provincia de Toledo.</t>
  </si>
  <si>
    <t>Implantación de nueva infraestructura digital en el Centro de Servicios Avanzados para la prestación de nuevos servicios y la mejora de la seguridad de los ayuntamientos de la provincia de Toledo.</t>
  </si>
  <si>
    <t>Desarrollo de módulos de interoperabilidad para el tramitador de expedientes AL/SIGEM de los servicios de registro electrónico, notificación electrónica, facturación electrónica, e integración de expedientes abiertos y carpeta ciudadana del sector público</t>
  </si>
  <si>
    <t>Blanes</t>
  </si>
  <si>
    <t>Implantación de una Red IP Multiservicio</t>
  </si>
  <si>
    <t>Desarrollo de Integración con Carpeta Ciudadana y DEHU</t>
  </si>
  <si>
    <t>Calatayud</t>
  </si>
  <si>
    <t>Integración de expedientes abiertos con la Carpeta Ciudadana del Ayuntamiento de Calatayud</t>
  </si>
  <si>
    <t>Proyecto Línea 4 Mejora de las infraestructuras digitales y puestos de trabajo inteligentes Ayuntamiento de Calatayud</t>
  </si>
  <si>
    <t>Úbeda</t>
  </si>
  <si>
    <t>Sant Pere de Ribes</t>
  </si>
  <si>
    <t>Desarrollo de infraestructuras digitales para los trabajadores del Ayuntamiento de Sant Pere de Ribes</t>
  </si>
  <si>
    <t>Interoperabilidad de los servicios básicos y procesos de administración digital con la AGE en Sant Pere de Ribes</t>
  </si>
  <si>
    <t>Menorca</t>
  </si>
  <si>
    <t>Consell Insular de Menorca</t>
  </si>
  <si>
    <t>Sistema integral de archivo para los ayuntamientos de Menorca (Fase I)</t>
  </si>
  <si>
    <t>Diputación de Pontevedra</t>
  </si>
  <si>
    <t>Sistema automático inteligente de gestión de órganos colegiados en los Ayuntamientos</t>
  </si>
  <si>
    <t>Cuadro de mando de indicadores de Agenda Urbana y ODS</t>
  </si>
  <si>
    <t>Provisión de equipamiento e infraestructuras para la modernización y eficiencia en los procesos de trabajo de los ayuntamientos</t>
  </si>
  <si>
    <t>Plataforma de comunicación y gestión de incidencias en los Ayuntamientos</t>
  </si>
  <si>
    <t>Teruel</t>
  </si>
  <si>
    <t>Diputación de Teruel</t>
  </si>
  <si>
    <t>Implantación y puesta en marcha de un Centro de Operaciones de Ciberseguridad Provincial</t>
  </si>
  <si>
    <t>Ibi</t>
  </si>
  <si>
    <t>Proyecto de implantación de un nuevo CPD y soluciones de seguridad para la red</t>
  </si>
  <si>
    <t>Alcantarilla</t>
  </si>
  <si>
    <t>DESARROLLO INTEGRACIÓN CON CARPETA CIUDADANA</t>
  </si>
  <si>
    <t>PUESTO DE TRABAJO INTELIGENTE PARA EMPLEADOS MUNICIPALES</t>
  </si>
  <si>
    <t>Níjar</t>
  </si>
  <si>
    <t>Desarrollo de Integración con Carpeta Ciudadana.</t>
  </si>
  <si>
    <t>Infraestructuras Digitales Níjar CPD.</t>
  </si>
  <si>
    <t>País Vasco</t>
  </si>
  <si>
    <t>Gipuzkoa</t>
  </si>
  <si>
    <t>Diputación Foral de Gipuzkoa</t>
  </si>
  <si>
    <t>Interoperabilidad de los servicios básicos de administración electrónica de las entidades locales de Gipuzkoa.</t>
  </si>
  <si>
    <t>INFRAESTRUCTURAS TECNOLÓGICAS PARA LA MODERNIZACIÓN DE LAS ENTIDADES LOCALES DE GIPUZKOA</t>
  </si>
  <si>
    <t>Soria</t>
  </si>
  <si>
    <t>Diputación de Soria</t>
  </si>
  <si>
    <t>Modernización de los ayuntamientos de la provincia de Soria</t>
  </si>
  <si>
    <t>Diputación de Valladolid</t>
  </si>
  <si>
    <t>ENTORNOS DE TRABAJO EFICIENTES: EDIFICIOS Y PUESTOS DE TRABAJO INTELIGENTES PARA LA ADMINISTRACION LOCAL DE LA PROVINCIA DE VALLADOLID</t>
  </si>
  <si>
    <t>Castellar del Vallès</t>
  </si>
  <si>
    <t>Renovación y ampliación de la plataforma de virtualización del ayuntamiento de Castellar del Vallès</t>
  </si>
  <si>
    <t>Diputación de Cádiz</t>
  </si>
  <si>
    <t>PORTALES WEBS MUNICIPALES Y ASISTENTES VIRTUALES WHASTAPP BOT</t>
  </si>
  <si>
    <t>PROVINCIA CONECTADA, SEGURA Y RESILIENTE</t>
  </si>
  <si>
    <t>Ontinyent</t>
  </si>
  <si>
    <t>IMPLANTACIÓN DE INFRAESTRUCTURA DIGITAL PARA LA MODERNIZACIÓN Y DESCENTRALIZACIÓN DE LA ADMINISTRACIÓN IMPLEMENTANDO MEDIDAS DE SEGURIDAD EN EL MUNICIPIO DE ONTINYENT</t>
  </si>
  <si>
    <t>Formentera</t>
  </si>
  <si>
    <t>Consell Insular de Formentera</t>
  </si>
  <si>
    <t>Modernización de infraestructuras digitales del Consell Insular de Formentera</t>
  </si>
  <si>
    <t>Interoperabilidad de servicios básicos de administración digital (Desarrollo de la Integración con Carpeta Ciudadana y Dirección Electrónica Habilitada única, DEHú) para el Consell Insular de Formentera</t>
  </si>
  <si>
    <t>Diputación de Huelva</t>
  </si>
  <si>
    <t>CARPETA CIUDADANA PROVINCIAL</t>
  </si>
  <si>
    <t>CLOUD PROVINCIAL</t>
  </si>
  <si>
    <t>PLATAFORMA PROVINCIAL DE DATOS ABIERTOS</t>
  </si>
  <si>
    <t>SERVICIOS ORIENTADOS A LA CIUDADANÍA</t>
  </si>
  <si>
    <t>Igualada</t>
  </si>
  <si>
    <t>Modernización de los servicios de atención ciudadana</t>
  </si>
  <si>
    <t>Renovación y modernización de las infraestructuras tecnológicas centrales y sus redes de interconexión</t>
  </si>
  <si>
    <t>Navarra, Comunidad Foral de</t>
  </si>
  <si>
    <t>Navarra</t>
  </si>
  <si>
    <t>Tudela</t>
  </si>
  <si>
    <t>Instalación de un CPD verde y mejora de la infraestructura de Backup y de Disaster Recovery</t>
  </si>
  <si>
    <t>Desarrollo de la Integración con carpeta ciudadana y dirección electrónica habilitada única</t>
  </si>
  <si>
    <t>Mairena del Alcor</t>
  </si>
  <si>
    <t>Mairena de Alcor Digital: Infraestructuras digitales</t>
  </si>
  <si>
    <t>Sant Feliu de Llobregat</t>
  </si>
  <si>
    <t>Despliegue de herramientas para la gestión inteligente de Sant Feliu de Llobregat</t>
  </si>
  <si>
    <t>Despliegue integral de la Administración digital en el Ayuntamiento de Sant Feliu de Llobregat</t>
  </si>
  <si>
    <t>Cambrils</t>
  </si>
  <si>
    <t>Infraestructuras tecnológicas para la digitalización y la movilidad orientadas hacia puestos de trabajo de nueva generación</t>
  </si>
  <si>
    <t>Las Torres de Cotillas</t>
  </si>
  <si>
    <t>DEARROLLO DE INTEGRACION CON CARPETA CIUDADANA</t>
  </si>
  <si>
    <t>PROVISIÓN DE PUESTOS DE NUEVA GENERACIÓN PARA FACILITAR EL TRABAJO NO PRESENCIAL</t>
  </si>
  <si>
    <t>Rincón de la Victoria</t>
  </si>
  <si>
    <t>INTEROPERABILIDAD DE LOS SERVICIOS BÁSICOS ADMINISTRACIÓN DIGITAL.DESARROLLO DE INTEGRACION CON CARPETA CIUDADANA</t>
  </si>
  <si>
    <t>MODERNIZACIÓN DEL CENTRO DE PROCESO DE DATOS MUNICIPAL</t>
  </si>
  <si>
    <t>Inca</t>
  </si>
  <si>
    <t>INCA DIGITAL PARA UNA ADMINISTRACIÓN CERCA DE LA CIUDADANÍA</t>
  </si>
  <si>
    <t>León</t>
  </si>
  <si>
    <t>Diputación de León</t>
  </si>
  <si>
    <t>Plataforma provincial de administración electrónica, en nube segura, interoperable</t>
  </si>
  <si>
    <t>Infraestructuras digitales para el acceso seguro, desde red corporativa y en movilidad, a servicios electrónicos provinciales, servicios en la Red SARA y a soluciones colaborativas.</t>
  </si>
  <si>
    <t>Diputación de Granada</t>
  </si>
  <si>
    <t>Avance y consolidación del Eje Administración Digital que define la estrategia provincial Granada Provincia Territorio Inteligente 2024, mejorando los servicios de relación con la ciudadanía y favoreciendo una administración eficaz, eficiente y participat</t>
  </si>
  <si>
    <t>Avance y consolidación del Eje Infraestructura y conectividad inteligente que define la estrategia provincial Granada Provincia Territorio Inteligente 2024, así como el equipamiento municipal necesario para el despliegue de la misma.</t>
  </si>
  <si>
    <t>Avance y consolidación del Eje Administración Digital que define la estrategia provincial Granada Provincia Territorio Inteligente 2024, mejorando la interoperabilidad administrativa.</t>
  </si>
  <si>
    <t>Esplugues de Llobregat</t>
  </si>
  <si>
    <t>Ayuntamiento de Esplugues 4.0</t>
  </si>
  <si>
    <t>Don Benito</t>
  </si>
  <si>
    <t>RENOVACIÓN DE INFRAESTRUCTURA FÍSICA Y REDES DE COMUNICACIONES PARA LA TRANSFORMACIÓN Y MODERNIZACIÓN DE LA ADMINISTRACIÓN Y LA ATENCIÓN AL CIUDADANO</t>
  </si>
  <si>
    <t>Manises</t>
  </si>
  <si>
    <t>Renovación y consolidación del CPD con nuevos sistemas para mejorar la eficiencia y disponibilidad de los datos. Mejora de la ciberseguridad en Redes para la adecuación al ENS, concienciación y capacitación del empleado públicos en cumplimiento de las med</t>
  </si>
  <si>
    <t>Figueres</t>
  </si>
  <si>
    <t>Modernización y mejora de la infraestructura digital del Ayuntamiento</t>
  </si>
  <si>
    <t>Digitalización de los servicios municipales de vivienda, deportes y atención a la ciudadanía</t>
  </si>
  <si>
    <t>Sant Antoni de Portmany</t>
  </si>
  <si>
    <t>Mejora de Centro de Proceso de Datos, Alta Disponibilidad y Servicios Cloud</t>
  </si>
  <si>
    <t>Catarroja</t>
  </si>
  <si>
    <t>CPD MUNICIPAL REPLICADO E HIPERCONVERGENTE</t>
  </si>
  <si>
    <t>Ayamonte</t>
  </si>
  <si>
    <t>DIGITALIZACION DE PROCEDIMIENTOS POLICIALES</t>
  </si>
  <si>
    <t>Diputación de Sevilla</t>
  </si>
  <si>
    <t>Ayuntamiento Digital</t>
  </si>
  <si>
    <t>Dotación de Infraestructuras Digitales a Municipios</t>
  </si>
  <si>
    <t>Atención Virtual a la Ciudadanía</t>
  </si>
  <si>
    <t>Alfafar</t>
  </si>
  <si>
    <t>Escritorios Verdes, renovación de infraestructura y despliegue de virtualización de escritorios</t>
  </si>
  <si>
    <t>Caravaca de la Cruz</t>
  </si>
  <si>
    <t>Conversión a puesto de trabajo inteligente: productividad, movilidad y mejora del CPD.</t>
  </si>
  <si>
    <t>Plataforma de monitorización, vigilancia y control de flujos.</t>
  </si>
  <si>
    <t>Banyoles</t>
  </si>
  <si>
    <t>Adecuación de aplicativos para la digitalización de los servicios de Gestión Tributaria y Recaudación.</t>
  </si>
  <si>
    <t>Migración de la infraestructura de servidores virtuales y modernización de los puestos de trabajo del personal municipal</t>
  </si>
  <si>
    <t>Castellón/Castelló</t>
  </si>
  <si>
    <t>Vinaròs</t>
  </si>
  <si>
    <t>Infraestructuras tecnológicas para la modernización de las sedes municipales</t>
  </si>
  <si>
    <t>Algemesí</t>
  </si>
  <si>
    <t>Mejorar la productividad y proximidad de los servicios públicos (2020- 2023)</t>
  </si>
  <si>
    <t>Mejora de la comunicación e interoperabilidad con la ciudadanía</t>
  </si>
  <si>
    <t>Diputación de Cáceres</t>
  </si>
  <si>
    <t>Water Data Lake para la gestión de los municipios</t>
  </si>
  <si>
    <t>ADOPCIÓN DE SOLUCIONES CLOUD, INFRAESTRUCTURAS SOSTENIBLES Y PUESTOS DE TRABAJO INTELIGENTES</t>
  </si>
  <si>
    <t>Ourense</t>
  </si>
  <si>
    <t>Diputación de Ourense</t>
  </si>
  <si>
    <t>Oficina ÚnicaUniversal Virtual de Atención a la Ciudadanía</t>
  </si>
  <si>
    <t>Grafo de conocimiento y espacio de datos</t>
  </si>
  <si>
    <t>DEPOURENSE-cloud</t>
  </si>
  <si>
    <t>Culleredo</t>
  </si>
  <si>
    <t>Digitalizacion de servicios municipales: Servicios Sociales, Formación y Empleo</t>
  </si>
  <si>
    <t>Puestos de trabajo inteligentes</t>
  </si>
  <si>
    <t>Carmona</t>
  </si>
  <si>
    <t>Carmona Digital: Infraestructuras digitales</t>
  </si>
  <si>
    <t>Paiporta</t>
  </si>
  <si>
    <t>EUROplan digitalización Paiporta</t>
  </si>
  <si>
    <t>Cantabria</t>
  </si>
  <si>
    <t>Castro-Urdiales</t>
  </si>
  <si>
    <t>CASTRO2030</t>
  </si>
  <si>
    <t>Lalín</t>
  </si>
  <si>
    <t>PUESTOS DE TRABAJO INTELIGENTES A DISPOSICIÓN DE LOS EMPLEADOS PÚBLICOS DEL AYUNTAMIENTO DE LALÍN</t>
  </si>
  <si>
    <t>Mutxamel</t>
  </si>
  <si>
    <t>SUMINISTRO E INSTALACION DE UN CPD Y SISTEMA DE BACKUP.</t>
  </si>
  <si>
    <t>Interoperabilidad con los Servicios Básicos de la Administración Digital (SIR, DIR, NOTIFICA, CLAVE, APODERA, SIA, CARPETA CIUDADANA Y HABILITA).</t>
  </si>
  <si>
    <t>Alicante</t>
  </si>
  <si>
    <t>Diputación de Alicante</t>
  </si>
  <si>
    <t>DIMO: Digitalización y Modernización de la Provincia de Alicante. Desarrollo de Integración con Carpeta Ciudadana</t>
  </si>
  <si>
    <t>DIMO: Digitalización y Modernización de la Provincia de Alicante. Desarrollo de Herramientas de Administración Digital</t>
  </si>
  <si>
    <t>DIMO: Digitalización y Modernización de la Provincia de Alicante. Desarrollo del Gobierno del Dato</t>
  </si>
  <si>
    <t>DIMO: Digitalización y Modernización de la Provincia de Alicante. Infraestructuras digitales</t>
  </si>
  <si>
    <t>Ripollet</t>
  </si>
  <si>
    <t>Mejora de los canales de comunicación y atención a la ciudadanía del Ayuntamiento de Ripollet</t>
  </si>
  <si>
    <t>Movilidad y Seguridad en los puestos de trabajo del Ayuntamiento de Ripollet</t>
  </si>
  <si>
    <t>Santa Perpètua de Mogoda</t>
  </si>
  <si>
    <t>Puestos de Trabajo inteligentes para el personal en mobilidad del Ayuntamiento de Santa Perpètua de Mogoda</t>
  </si>
  <si>
    <t>Comunidad Autónoma uniprovincial de Cantabria</t>
  </si>
  <si>
    <t>TRANSFORMACION DIGITAL DE MUNICIPIOS DE CANTABRIA CON POBLACIÓN INFERIOR A 20.000 HABITANTES.</t>
  </si>
  <si>
    <t>DESARROLLO DE LA IMPLANTACIÓN DE PUESTOS DE TRABAJO INTELIGENTES EN LOS AYUNTAMIENTOS DE LOS MUNICIPIOS CON POBLACIÓN INFERIOR A 20.000 HABITANTES DE CANTABRIA.</t>
  </si>
  <si>
    <t>Mazarrón</t>
  </si>
  <si>
    <t>Provisión de puestos de trabajo de nueva generación con movilidad para el Ayuntamiento de Mazarrón (sustituye al proyecto presentando por error que tiene nº de registro REGAGE22e00057268472)</t>
  </si>
  <si>
    <t>Interoperabilidad de servicios básicos de administración digital (Desarrollo de la Integración con Carpeta Ciudadana y Dirección Electrónica Habilitada única, DEHú) para el Ayuntamiento de Mazarrón</t>
  </si>
  <si>
    <t>Paracuellos de Jarama</t>
  </si>
  <si>
    <t>Integración de expedientes abiertos con la carpeta ciudadana de la AGE</t>
  </si>
  <si>
    <t>Puesto de trabajo inteligente y mejora de la ciberseguridad del CPD</t>
  </si>
  <si>
    <t>Arcos de la Frontera</t>
  </si>
  <si>
    <t>IMPLANTACIÓN DE SISTEMA DE VIDEO-ACTAS</t>
  </si>
  <si>
    <t>CONECTOR CARPETA CIUDADANA AGE</t>
  </si>
  <si>
    <t>Bizkaia</t>
  </si>
  <si>
    <t>Durango</t>
  </si>
  <si>
    <t>Compleción de la integración de varios servicios digitales de Durangoko Udala / Ayuntamiento de Durango con servicios básicos de la Administración General del Estado</t>
  </si>
  <si>
    <t>Suministro e instalación de cerraduras electrónicas para los edificios de Durangoko Udala / Ayuntamiento de Durango</t>
  </si>
  <si>
    <t>Maó-Mahón</t>
  </si>
  <si>
    <t>Modernización de infraestructuras tecnológicas del Ayuntamiento de Maó</t>
  </si>
  <si>
    <t>Vall d`Uixó</t>
  </si>
  <si>
    <t>Infraestructura de comunicaciones, ahorro/eficiencia energética y análisis de datos mediante fibra óptica.</t>
  </si>
  <si>
    <t>Interoperabilidad de servicios básicos de administración digital</t>
  </si>
  <si>
    <t>Marratxí</t>
  </si>
  <si>
    <t>Implantación de servicios de interoperabilidad en el Ayuntamiento de Marratxí</t>
  </si>
  <si>
    <t>Modernización de sistemas e infraestructuras digitales y dotación de puestos de trabajo en movilidad para los empleados públicos del Ayuntamiento de Marratxí</t>
  </si>
  <si>
    <t>Olesa de Montserrat</t>
  </si>
  <si>
    <t>PROYECTO DE MODERNIZACION DE LOS SERVICIOS DIGITALES DEL AYUNTAMIENTO DE OLESA DE MONTSERRAT</t>
  </si>
  <si>
    <t>PROYECTO DE ADQUISICÓN DE EQUIPOS PARA EL AYUNTAMIENTO DE OLESA DE MONTSERRAT</t>
  </si>
  <si>
    <t>Novelda</t>
  </si>
  <si>
    <t>Proyecto de implantación de un nuevo CPD securizado con herramientas ofrecidas por el CCN-CERT</t>
  </si>
  <si>
    <t>Esparreguera</t>
  </si>
  <si>
    <t>Implantación de puestos de trabajo de nueva generación con movilidad y soluciones colaborativas</t>
  </si>
  <si>
    <t>Diputación de Badajoz</t>
  </si>
  <si>
    <t>Planificación y desarrollo para la implantación de un Gobierno del dato local.</t>
  </si>
  <si>
    <t>Infraestructura digital de soporte al puesto de trabajo del empleado público y archivo digital único.</t>
  </si>
  <si>
    <t>Canales digitales para servicios tributarios al ciudadano.</t>
  </si>
  <si>
    <t>Interoperabilidad en servicios básicos de registro electrónico y carpeta ciudadana.</t>
  </si>
  <si>
    <t>Onda</t>
  </si>
  <si>
    <t>PROYECTO DE IMPLEMENTACIÓN DEL CENTRO DE PROCESO DE DATOS SOSTENIBLE PARA EL AYUNTAMIENTO DE ONDA 2022</t>
  </si>
  <si>
    <t>Plataforma tecnológica para la mejora de la eficiencia y automatización en la gestión de procesos de los activos e infraestructuras municipales y plataforma web / App de gestión de incidencias para los ciudadanos</t>
  </si>
  <si>
    <t>Sant Joan Despí</t>
  </si>
  <si>
    <t>Despliegue de fibra óptica para interconexión de sedes municipales</t>
  </si>
  <si>
    <t>Almuñécar</t>
  </si>
  <si>
    <t>Desarrollo de Integración con Carpeta Ciudadana. Línea 5. PRTR Componente 11.I3</t>
  </si>
  <si>
    <t>Suministro e instalación y configuración de una cabina de almacenamiento NVME y de 2 Switches para almacenamiento de Fibra óptica para el CPD municipal del de Almuñécar</t>
  </si>
  <si>
    <t>Piélagos</t>
  </si>
  <si>
    <t>MODERNIZACIÓN TECNOLÓGICA DEL CPD MUNICIPAL, CLOUD E INTEROPERATIBILIDAD - L4</t>
  </si>
  <si>
    <t>MODERNIZACIÓN TECNOLÓGICA DEL CPD MUNICIPAL, CLOUD E INTEROPERATIBILIDAD - Linea 5</t>
  </si>
  <si>
    <t>Aranda de Duero</t>
  </si>
  <si>
    <t>L1 - ARANDA A-CeRCA: Plan de digitalización y modernización de la administración de los servicios destinados a empresas y ciudadanía</t>
  </si>
  <si>
    <t>L5 - ARANDA CON-eCTA: Plan de interoperabilidad de servicios básicos de administración digital</t>
  </si>
  <si>
    <t>Lebrija</t>
  </si>
  <si>
    <t>Creación de un Centro de Proceso de Datos e implantación de un sistema de copia de seguridad con protección anti-ransomware</t>
  </si>
  <si>
    <t>Diputación de Barcelona</t>
  </si>
  <si>
    <t>DIGITAL DIBA: La digitalización de los servicios locales</t>
  </si>
  <si>
    <t>DIGITAL DIBA: La modernización de las infraestructuras digitales</t>
  </si>
  <si>
    <t>Valls</t>
  </si>
  <si>
    <t>Implementación de herramientas TIC para la Digitalización del Ayuntamiento de Valls</t>
  </si>
  <si>
    <t>Rota</t>
  </si>
  <si>
    <t>Modernización de las infraestructuras digitales, Centro de Procesamiento de datos y creación de puestos digitales y en movilidad</t>
  </si>
  <si>
    <t>Puerto del Rosario</t>
  </si>
  <si>
    <t>Renovación de infraestructura de CPD y red del Ayuntamiento de Puerto del Rosario</t>
  </si>
  <si>
    <t>Armilla</t>
  </si>
  <si>
    <t>Renovación y mejora de los Centros de Procesamiento de Datos, mejora de las estructuras de ciberdefensa, ampliación de las soluciones de teletrabajo y atención al ciudadano</t>
  </si>
  <si>
    <t>Integración con la Carpeta Ciudadana del estado, Gestión de notificaciones electrónicas y Sistema de Intercambio de Registros(SIR)</t>
  </si>
  <si>
    <t>Villaviciosa de Odón</t>
  </si>
  <si>
    <t>INTEGRACIÓN CON LOS SERVICIOS COMUNES Y COMPARTIDOS DE LA ADMINISTRACIÓN GENERAL DEL ESTADO: SIR Y NOTIFICA Y CON EL ESPACIO PERSONAL DE CARPETA CIUDADANA</t>
  </si>
  <si>
    <t>“DESARROLLO DE NUEVAS APLICACIONES Y PLATAFORMAS PARA LA DIGITALIZACIÓN DE LOS SERVICIOS PÚBLICOS: INCIDENCIAS, QUEJAS Y SUGERENCIAS PARA LOS VECINOS (APP CIUDADANA) Y SISTEMA DE INFORMACIÓN TERRITORIAL (SIT) PARA LOS
INTERESADOS EN PROCEDIMIENTOS URBANÍSTICOS</t>
  </si>
  <si>
    <t>Puerto de la Cruz</t>
  </si>
  <si>
    <t>Backup Resiliente en Cloud</t>
  </si>
  <si>
    <t>Langreo</t>
  </si>
  <si>
    <t>INTEGRACIONES CON LA AGE</t>
  </si>
  <si>
    <t>CPD CLOUD. IMPLEMENTACIÓN DE MEDIDAS DE SEGURIDAD DE ACCESO A LA INFORMACIÓN</t>
  </si>
  <si>
    <t>Martorell</t>
  </si>
  <si>
    <t>Desarrollo de Integración con el Hub de Carpetas Ciudadanas de “El Meu Espai</t>
  </si>
  <si>
    <t>Franqueses del Vallès, Les</t>
  </si>
  <si>
    <t>Implantación de CPD y Escritorios Virtuales en Cloud</t>
  </si>
  <si>
    <t>Desarrollo de Integración con el Hub de Carpetas Ciudadanas de "El Meu Espai"</t>
  </si>
  <si>
    <t>Villanueva de la Cañada</t>
  </si>
  <si>
    <t>Proyecto de Transformación Digital del Ayuntamiento de Villanueva de la Cañada. Interoperabilidad de servicios de administración digital.</t>
  </si>
  <si>
    <t>Plataforma de ciudad inteligente con Cuadro de mando integral</t>
  </si>
  <si>
    <t>Basauri</t>
  </si>
  <si>
    <t>Implantación de un modelo de Administración 100% Electrónica</t>
  </si>
  <si>
    <t>Priego de Córdoba</t>
  </si>
  <si>
    <t>EL PUESTO DE TRABAJO INTELIGENTE EN EL AYTO. DE PRIEGO DE CÓRDOBA</t>
  </si>
  <si>
    <t>Manacor</t>
  </si>
  <si>
    <t>Modernización Parque Informático</t>
  </si>
  <si>
    <t>Calafell</t>
  </si>
  <si>
    <t>CALAFELL SMART WORK PLACE</t>
  </si>
  <si>
    <t>Sant Andreu de la Barca</t>
  </si>
  <si>
    <t>SUSTITUCIÓN DE LOS SERVIDORES DE LOS CENTROS DE PROCESAMIENTO DE DATOS (CPD) DEL AYUNTAMIENTO DE SANT ANDREU DE LA BARCA</t>
  </si>
  <si>
    <t>Jumilla</t>
  </si>
  <si>
    <t>RENOVACIÓN DE LAS INFRAESTRUCTURAS DIGITALES DEL AYUNTAMIENTO DE JUMILLA</t>
  </si>
  <si>
    <t>Implantación de una solución integral de archivo físico y electrónico, preservación digital y difusión</t>
  </si>
  <si>
    <t>Galdakao</t>
  </si>
  <si>
    <t>Implantación de puestos de trabajo móviles</t>
  </si>
  <si>
    <t>Narón</t>
  </si>
  <si>
    <t>INTEROPERABILIDAD TOTAL</t>
  </si>
  <si>
    <t>NARON INTELIGENTE</t>
  </si>
  <si>
    <t>Petrer</t>
  </si>
  <si>
    <t>Infraestructura Digital, Segmentación, Solución NAC y Servicios Cloud</t>
  </si>
  <si>
    <t>Diputación de Almería</t>
  </si>
  <si>
    <t>Mejora de los servicios digitales que favorecen la modernización de proceso</t>
  </si>
  <si>
    <t>Plataforma AlmeríaSmart: Cuadro de mando de la ciudadanía</t>
  </si>
  <si>
    <t>Mejora de la infraestructura digital y equipamiento que presta servicio a los Ayuntamientos de la provincia.</t>
  </si>
  <si>
    <t>Registro de Entrada y Salida Interoperable.</t>
  </si>
  <si>
    <t>Tortosa</t>
  </si>
  <si>
    <t>AIDAT – Actualización Infraestructuras Digitales del Ayuntamiento de Tortosa</t>
  </si>
  <si>
    <t>Navalcarnero</t>
  </si>
  <si>
    <t>MODERNIZACION DEL PUESTRO DE TRANSFORMACIÓN CLOUD Y MODERNIZACIÓN DE LAS INFRAESTRUCTURAS EN EL AYUNTAMIENTO DE NAVALCARNERO</t>
  </si>
  <si>
    <t>Santa Eulària des Riu</t>
  </si>
  <si>
    <t>MIGRACIÓN DE SERVICIOS AL CLOUD Y OPTIMIZACIÓN DE CENTRO DE PROCESO DE DATOS</t>
  </si>
  <si>
    <t>INTEGRACIÓN DEL ESTADO DE EXPEDIENTES ABIERTOS EN REGISTRO DE ENTRADA REGISTRO DE SALIDA Y PADRON MUNICIPAL CON LA CARPETA CIUDADANA DEL SECTOR PÚBLICO ESTATAL.</t>
  </si>
  <si>
    <t>Ciempozuelos</t>
  </si>
  <si>
    <t>Oficina Táctil de tramitación para el Ciudadano.</t>
  </si>
  <si>
    <t>Desarrollo de integración con Servicios Básicos de Administración digital.</t>
  </si>
  <si>
    <t>Los Barrios</t>
  </si>
  <si>
    <t>Implantación de un CPD de respaldo.</t>
  </si>
  <si>
    <t>Los Barrios Digital: Interoperabilidad de servicios básicos</t>
  </si>
  <si>
    <t>Extremaduda</t>
  </si>
  <si>
    <t>Villanueva de la Serena</t>
  </si>
  <si>
    <t>VILLANUEVA DE LA SERENA PARTICIP@, UNA ADMINISTRACIÓN ORIENTADA AL CIUDADANO</t>
  </si>
  <si>
    <t>Proyecto de modernización hacia la administración electrónica integrada. Mi Carpeta Ciudadana 5.0</t>
  </si>
  <si>
    <t>Masnou</t>
  </si>
  <si>
    <t>Modernización de la plataforma de sistemas de información del Ayuntamiento de El Masnou</t>
  </si>
  <si>
    <t>Pobla de Vallbona</t>
  </si>
  <si>
    <t>Desarrollo de la Integración con Carpeta Ciudadana, Dirección Electrónica Habilitada única (DEHú) y Sistema integral de la Gestión Tributaria y Recaudación.</t>
  </si>
  <si>
    <t>Tomares</t>
  </si>
  <si>
    <t>Desarrollo de Integración con Carpeta Ciudadana del Sector Público Estatal</t>
  </si>
  <si>
    <t>Cloud y Centro de proceso de datos (CPD) Sostenibles y Office 365</t>
  </si>
  <si>
    <t>Riba-Roja de Túria</t>
  </si>
  <si>
    <t>Proyecto de modernización Ayuntamiento de Riba-roja de Túria</t>
  </si>
  <si>
    <t>Candelaria</t>
  </si>
  <si>
    <t>Gestión y monitorización de los sistemas informáticos y mejora de las infraestructuras de almacenamiento de datos</t>
  </si>
  <si>
    <t>Villarrobledo</t>
  </si>
  <si>
    <t>MODERNIZACIÓN Y ADAPTACIÓN DE LAS TIC EN EL AYUNTAMITNEO DE VILLARROBLEDO</t>
  </si>
  <si>
    <t>MODERNIZACIÓN DE LA INFRAESTRUCTURA DIGITAL DE LAS ADMINISTRACIONES LOCALES. MEJORA EN LOS REQUISITOS DE SEGURIDAD Y DE LA EFICIENCIA ENERGÉTICA.</t>
  </si>
  <si>
    <t>Tres Cantos</t>
  </si>
  <si>
    <t>Despliegue de soluciones para modernizar la seguridad de los sistemas informáticos y puestos de trabajo, incorporando soluciones para la mejora y consolidación de la disponibilidad y continuidad de los datos, visibilidad y control de los sistemas y consol</t>
  </si>
  <si>
    <t>Llucmajor</t>
  </si>
  <si>
    <t>LLUCMAJOR DIGITAL</t>
  </si>
  <si>
    <t>LLUCMAJOR INFRAESTRUCTURAS DIGITALES</t>
  </si>
  <si>
    <t>Ávila</t>
  </si>
  <si>
    <t>Diputación de Ávila</t>
  </si>
  <si>
    <t>Burriana</t>
  </si>
  <si>
    <t>Modernización del Centro de Proceso de Datos</t>
  </si>
  <si>
    <t>Segovia</t>
  </si>
  <si>
    <t>Diputación de Segovia</t>
  </si>
  <si>
    <t>eSegovia Provincia Digital</t>
  </si>
  <si>
    <t>Antequera</t>
  </si>
  <si>
    <t>MODERNIZANDO ANTEQUERA PARA ESTAR MÁS CERCA DE TI: IMPLANTACIÓN DEL CAJERO CIUDADANO, PROVISIÓN DE EQUIPOS DE ALTA PRODUCTIVIDAD Y FOMENTO DEL TELETRABAJO</t>
  </si>
  <si>
    <t>ANTEQUERA: DESARROLLO DE INTEGRACIÓN CON LA CARPETA CIUDADANA</t>
  </si>
  <si>
    <t>Diputación de Tarragona</t>
  </si>
  <si>
    <t>Refuerzo de las infraestructuras digitales de las entidades locales de menos 20 mil habitantes para impulsar una mejor asistencia a la ciudadanía</t>
  </si>
  <si>
    <t>Evolución de la infraestructura tecnológica de la plataforma ACTIO para la automatización de los procedimientos de las entidades locales</t>
  </si>
  <si>
    <t>San Pedro del Pinatar</t>
  </si>
  <si>
    <t xml:space="preserve">proyecto 1: interoperabilidad </t>
  </si>
  <si>
    <t>proyecto 2: infraestructura digital</t>
  </si>
  <si>
    <t>Icod de los Vinos</t>
  </si>
  <si>
    <t>Plataforma de administración electrónica y digitalización de las unidades de administración local que prestan servicios a la ciudadanía para el Ayuntamiento de Icod de los Vinos</t>
  </si>
  <si>
    <t>Interoperabilidad con los Servicios de Registro (SIR), Notificación electrónica y Carpeta Ciudadana para el Ayuntamiento de Icod de los Vinos</t>
  </si>
  <si>
    <t>Mislata</t>
  </si>
  <si>
    <t>MISLATA DIGITAL 1.0</t>
  </si>
  <si>
    <t>Denia</t>
  </si>
  <si>
    <t>Implantación de una Administración Electrónica interoperable con los servicios de la AGE</t>
  </si>
  <si>
    <t>Nerja</t>
  </si>
  <si>
    <t>NERJA: INFRAESTRUCTURAS DIGITALES</t>
  </si>
  <si>
    <t>Nerja: Interoperabilidad de servicios digitales</t>
  </si>
  <si>
    <t>Algete</t>
  </si>
  <si>
    <t>MODERNIZACIÓN DE LOS PUESTOS DE
TRABAJO DEL AYUNTAMIENTO DE ALGETE</t>
  </si>
  <si>
    <t>Modernización de la plataforma municipal de administración digital del Ayuntamiento Algete de</t>
  </si>
  <si>
    <t>Palma del Rio</t>
  </si>
  <si>
    <t>Palma del Río Digital: Infraestructuras Digitales para la modernización del Servicio de Atención a la Ciudadanía</t>
  </si>
  <si>
    <t>Carcaixent</t>
  </si>
  <si>
    <t>Mejoras en Infraestructuras Digitales y Seguridad del Ayuntamiento de Carcaixent.</t>
  </si>
  <si>
    <t>Alhama de Murcia</t>
  </si>
  <si>
    <t>DigitALhama: Implantación de soluciones digitales interoperables de administración electrónica en el Ayuntamiento de Alhama de Murcia</t>
  </si>
  <si>
    <t>Barberà del Vallès</t>
  </si>
  <si>
    <t>Apertura del sistema de Administración Electrónica a la Ciudadanía</t>
  </si>
  <si>
    <t>Araba</t>
  </si>
  <si>
    <t>Diputación Foral de Araba</t>
  </si>
  <si>
    <t>IMPULSO MEDIANTE DESARROLLO TECNOLÓGICO DE LA SUITE DE APLICACIONES PARA EL PROCEDIMIENTO ELECTRÓNICO EN LAS EELL DE ÁLAVA</t>
  </si>
  <si>
    <t>Martos</t>
  </si>
  <si>
    <t>Mejora de CPD y Ampliación de servicios de Plataforma ciudadana</t>
  </si>
  <si>
    <t>Martos Digital: Interoperabilidad</t>
  </si>
  <si>
    <t>Arroyo de la  Encomienda</t>
  </si>
  <si>
    <t>INTEROPERABILIDAD CON CARPETA CIUDADANA</t>
  </si>
  <si>
    <t>MODERNIZACION DE LAS INFRAESTRUCTURAS DIGITALES</t>
  </si>
  <si>
    <t>Torre-Pacheco</t>
  </si>
  <si>
    <t>Interoperabilidad de los servicios electrónicos del Ayuntamiento de Torre Pacheco con los servicios básicos de administración digital estatales</t>
  </si>
  <si>
    <t>Mejora y automatización de los servicios y procesos de gestión y tramitación electrónica del Ayuntamiento de Torre Pacheco.</t>
  </si>
  <si>
    <t>Diputación de Córdoba</t>
  </si>
  <si>
    <t>SaaS 2.0 Córdoba, Arquitectura integrada para la prestación de un servicio seguro, sostenible y distribuido</t>
  </si>
  <si>
    <t>Requena</t>
  </si>
  <si>
    <t>Infraestructura digital, segmentación y solución NAC</t>
  </si>
  <si>
    <t>Lepe</t>
  </si>
  <si>
    <t>INFRAESTRUCTURAS TECNOLÓGICAS PARA LA MODERNIZACIÓN DE LA ADMINISTRACIÓN DEL AYUNTAMIENTO DE LEPE</t>
  </si>
  <si>
    <t>Salamanca</t>
  </si>
  <si>
    <t>Diputación de Salamanca</t>
  </si>
  <si>
    <t>Resiliencia tecnológica en los servicios básicos orientados al ciudadano: gestión tributaria y gestión del padrón</t>
  </si>
  <si>
    <t>Proyecto para la digitalización de espacios de custodia patrimonial</t>
  </si>
  <si>
    <t>Gestión inteligente de abastecimiento de agua y recogida de residuos</t>
  </si>
  <si>
    <t>Rediseño de las infraestructuras digitales para la transformación digital de EELL</t>
  </si>
  <si>
    <t>Almassora</t>
  </si>
  <si>
    <t>INTEGRACIÓN DE LA INFORMÁTICA CORPORATIVA DEL AYUNTAMIENTO DE ALMASSORA CON LOS SERVICIOS BÁSICOS DE ADMINISTRACIÓN DIGITAL</t>
  </si>
  <si>
    <t>Adecuación y mejora de las infraestructuras digitales del Ayuntamiento de Almassora</t>
  </si>
  <si>
    <t>Oliva</t>
  </si>
  <si>
    <t>Las Gabias</t>
  </si>
  <si>
    <t>Integración del estado de expediente abiertos con la Carpeta Ciudadana del sector público estatal</t>
  </si>
  <si>
    <t>Lleida</t>
  </si>
  <si>
    <t>Diputación de Lleida</t>
  </si>
  <si>
    <t>Transformación digital de los municipios de menos de 20.000 habitantes de la provincia de Lleida</t>
  </si>
  <si>
    <t>Administración digital orientada a los ciudadanos para municipios de menos de 20.000 habitantes de Lleida</t>
  </si>
  <si>
    <t>Castrillón</t>
  </si>
  <si>
    <t>MODERNIZACIÓN Y DIGITALIZACIÓN DE PROCEDIMIENTOS ADMINISTRATIVOS DEL AYUNTAMIENTO DE CASTRILLÓN</t>
  </si>
  <si>
    <t>Aldaia</t>
  </si>
  <si>
    <t>Difusión, integración y capacitación en una administración digital enfocada en el ciudadano</t>
  </si>
  <si>
    <t>Dirigiendo a la Entidad Local hacia la modernización de sus infraestructuras digitales</t>
  </si>
  <si>
    <t>Zamora</t>
  </si>
  <si>
    <t>Diputación de Zamora</t>
  </si>
  <si>
    <t>Administración al servicio del ciudadano para los municipios de la provincia de Zamora</t>
  </si>
  <si>
    <t>Mejora de las capacidades operativas inteligentes de los puestos de trabajo de la Diputación y los Ayuntamientos de Zamora</t>
  </si>
  <si>
    <t>Baza</t>
  </si>
  <si>
    <t>PROYECTO DE BASE DE DATOS CIUDAD DE BAZA Y TECNOLOGIA WEB PARA SU MANTENIMIENTO Y DIFUSION</t>
  </si>
  <si>
    <t>PROYECTO DE INTEROPERABILIDAD DE SERVICIOS BÁSICOS DE ADMINISTRACIÓN DIGITAL DEL AYUNTAMIENTO DE BAZA</t>
  </si>
  <si>
    <t>Camargo</t>
  </si>
  <si>
    <t>Interoperabilidad de servicios básicos del Ayuntamiento de Camargo y actualización de infraestructuras de centros de proceso de datos (CPD) sostenibles</t>
  </si>
  <si>
    <t>Sant Vicenç dels Horts</t>
  </si>
  <si>
    <t>IMPULSO DE LA ADMINISTRACION ELECTRONICA Y LA GESTION DOCUMENTAL EN EL AYUNTAMIENTO DE SANT VICENÇ DELS HORTS</t>
  </si>
  <si>
    <t>San Juan de Aznalfarache</t>
  </si>
  <si>
    <t>GESTION POR MEDIOS ELECTRONICOS DE LOS PROCEDIMIENTOS Y EXPEDIENTES ADMINISTRATIVOS</t>
  </si>
  <si>
    <t>Sitges</t>
  </si>
  <si>
    <t>Servicios públicos digitales para la ciudadania</t>
  </si>
  <si>
    <t>Arroyomolinos</t>
  </si>
  <si>
    <t>Desarrollo de Integración con Servicios
Básicos de Administración Digital</t>
  </si>
  <si>
    <t>Arroyomolinos Digital: Infraestructuras digitales.</t>
  </si>
  <si>
    <t>Cullera</t>
  </si>
  <si>
    <t>Transformación digital de los sistemas de información y atención al ciudadano</t>
  </si>
  <si>
    <t>Lliria</t>
  </si>
  <si>
    <t>LLIRIA CONECT@ (ACCESO PUNTOS DIGITALES)</t>
  </si>
  <si>
    <t>LLIRIA CONECT@ (MODERNIZACIÓN, CONECTIVIDAD Y SEGURIDAD DE LA ADMINISTRACIÓN)</t>
  </si>
  <si>
    <t>Alcalá la real</t>
  </si>
  <si>
    <t>MEJORA DE LOS SERVICIOS PÚBLICOS DIGITALES</t>
  </si>
  <si>
    <t>Gran Canaria</t>
  </si>
  <si>
    <t>Cabildo de Gran Canaria</t>
  </si>
  <si>
    <t>Sistema de accesibilidad para personas sordas y con pérdida auditiva, basada en inteligencia artificial de reconocimiento de sonidos.</t>
  </si>
  <si>
    <t>Gestión Patrimonial Transparente</t>
  </si>
  <si>
    <t>Dotación de infraestructuras digitales y herramienta colaborativa a los Ayuntamientos de menos de veinte mil habitantes de la isla de Gran Canaria</t>
  </si>
  <si>
    <t>Alboraya</t>
  </si>
  <si>
    <t>MEJORAS EN LA ADMINISTRACIÓN ELECTRÓNICA + CARPETA CIUDADANA</t>
  </si>
  <si>
    <t>Modernización de infraestructuras digitales</t>
  </si>
  <si>
    <t>Castellón</t>
  </si>
  <si>
    <t>Diputación de Castellón</t>
  </si>
  <si>
    <t>Integración de servicios básicos de Administración Digital</t>
  </si>
  <si>
    <t>Red segura mediante infraestructura común con la Diputación con prestación de servicios adicionales para usuarios de los municipios de la provincia de Castellón</t>
  </si>
  <si>
    <t>Nuevos canales de comunicación con la ciudadanía</t>
  </si>
  <si>
    <t>Valle de Egües</t>
  </si>
  <si>
    <t>Proyecto para unos servicios municipales más eficientes y transparentes a través de la</t>
  </si>
  <si>
    <t>Comunidad Foral uniprovincial de Navarra</t>
  </si>
  <si>
    <t>Actuacion 1 (linea 5) Proyecto de Impulso a la Transformación Digital y Modernización de los Municipios de Navarra con menos de 20.000 habitantes: Implantación y mejora de plataformas y soluciones de Administración Electrónica en Entidades Locales de menos de 20.000 habitantes</t>
  </si>
  <si>
    <t>Actuacion 2 (linea 4) Proyecto de Impulso a la Transformación Digital y Modernización de los Municipios de Navarra con menos de 20.000 habitantes. Centralización de las infraestructuras informáticas de los municipios menores de 20.000 habitantes de Navarra en un CPD replicado, en alta disponibilidad, seguro y orientado a cloud computing</t>
  </si>
  <si>
    <t>Actuacion 3 (linea 1) Proyecto de Impulso a la Transformación Digital y Modernización de los Municipios de Navarra con menos de 20.000 habitantes Mejora de la accesibilidad de la ciudadanía y empresas a los servicios prestados por las Administraciones locales, mediante la utilización de la omnicanalidad, automatización mediante bots y accesibilidad desde el móvil</t>
  </si>
  <si>
    <t>Actuacion 4 (linea 3) Proyecto de Impulso a la Transformación Digital y Modernización de los Municipios de Navarra con menos de 20.000 habitantes. Implantación de una plataforma para la integración del territorio en la gestión municipal</t>
  </si>
  <si>
    <t>Agüimes</t>
  </si>
  <si>
    <t>Sistema Tributario integrado de Administración electrónica para la Modernización del Ayuntamiento de Agüimes</t>
  </si>
  <si>
    <t>Portugalete</t>
  </si>
  <si>
    <t>Renovación de infraestructuras, backup inmutable y migración de correo electrónico</t>
  </si>
  <si>
    <t>San Andrés del Rabanedo</t>
  </si>
  <si>
    <t>Tomelloso</t>
  </si>
  <si>
    <t>TOMELLOSO CLOUD</t>
  </si>
  <si>
    <t>Salou</t>
  </si>
  <si>
    <t>Modernización de las infraestructuras digitales del ayuntamiento de Salou</t>
  </si>
  <si>
    <t>Vendrell</t>
  </si>
  <si>
    <t>Modernización del Ayuntamiento del Vendrell, interoperabilidad de las tramitaciones y mejora de la gestión de los recursos humanos</t>
  </si>
  <si>
    <t>Hernani</t>
  </si>
  <si>
    <t>ACTUALIZACION DE LA INFRAESTRUCTURA DE LA RED LOCAL, MEJORA DE LA SEGURIDAD DE SUS ELEMENTOS Y AMPLIACION DE LA RED WIFI CIUDADANA A OTROS EDIFICIOS MUNICIPALES.</t>
  </si>
  <si>
    <t>MODERNIZACIÓN Y TRANSFORMACIÓN DIGITAL DEL AYUNTAMIENTO DE HERNANI. IMPLANTACIÓN INTEROPERABILIDAD DE SERVICIOS BÁSICOS.</t>
  </si>
  <si>
    <t>Diputación de Burgos</t>
  </si>
  <si>
    <t>Servicios digitales a ciudadanos</t>
  </si>
  <si>
    <t>Modernización TIC en los Ayuntamientos de Burgos</t>
  </si>
  <si>
    <t>Cuenca</t>
  </si>
  <si>
    <t>Diputación de Cuenca</t>
  </si>
  <si>
    <t>MODERNIZACIÓN Y MIGRACIÓN A LA NUBE DE LAS INFRAESTUCTURAS Y LOS SERVICIOS DIGITALES OFRECIDOS A LAS ENTIDADES LOCALES DE LA PROVINCIA DE CUENCA.</t>
  </si>
  <si>
    <t>Oficina virtual de atención ciudadana para entidades locales de la provincia de Cuenca</t>
  </si>
  <si>
    <t>Adra</t>
  </si>
  <si>
    <t>MODERNIZACIÓN DEL SISTEMA DE ADMINISTRACIÓN PÚBLICA E INCORPORACIÓN DE MÓDULOS PARA LA TRAMITACIÓN DIGITAL DE SERVICIOS PÚBLICOS</t>
  </si>
  <si>
    <t>Barañain</t>
  </si>
  <si>
    <t>MEJORA INFRAESTRUCTURA DATOS BARAÑAIN</t>
  </si>
  <si>
    <t>Valencia</t>
  </si>
  <si>
    <t>Diputación de Valencia</t>
  </si>
  <si>
    <t>TRANSFORMACIÓN DE PUESTOS DE TRABAJO Y OFICINAS DE ASISTENCIA EN MATERIA DE REGISTRO</t>
  </si>
  <si>
    <t>SERVICIOS DIGITALES PARA MUNICIPIOS MENORES DE 20.000 HABITANTES</t>
  </si>
  <si>
    <t>Territorio inteligente y gobierno del dato a nivel provincial</t>
  </si>
  <si>
    <t>TRANSFORMACIÓN DIGITAL DE LA GESTIÓN TRIBUTARIA ORIENTADA A LA CIUDADANÍA</t>
  </si>
  <si>
    <t>Lugo</t>
  </si>
  <si>
    <t>Diputación de Lugo</t>
  </si>
  <si>
    <t>Adecuación al Esquema Nacional de Interoperabilidad (ENI) y mejora de la eficiencia de los servicios básicos de la administración digital de los ayuntamientos de la provincia de Lugo a través de la integración con los principales servicios y herramientas</t>
  </si>
  <si>
    <t>Ayuntamientos de la provincia de Lugo resilientes y creación de oficinas municipales de prestación de servicios electrónicos a los ciudadanos y Automatización y digitalización de las sesiones plenarias municipales de los ayuntamientos de la provincia de Lugo</t>
  </si>
  <si>
    <t>Democratización en el acceso a la información de las vías intermunicipales de la provincia de Lugo y sistema de apoyo a la toma de decisiones</t>
  </si>
  <si>
    <t>Ayuntamientos de la provincia de Lugo abiertos, transparentes y accesibles</t>
  </si>
  <si>
    <t>Puertollano</t>
  </si>
  <si>
    <t>Asistencia virtual e inteligente a la Atención ciudadana</t>
  </si>
  <si>
    <t>Errenteria</t>
  </si>
  <si>
    <t>IMPLANTACION DE LA ADMINISTRACIÓN ELECTRONICA EN EL AYUNTAMIENTO DE ERRENTERIA</t>
  </si>
  <si>
    <t>Ceuta</t>
  </si>
  <si>
    <t>CEUTA</t>
  </si>
  <si>
    <t>Ciudad Autónoma de Ceuta</t>
  </si>
  <si>
    <t>SISTEMA DE GESTIÓN DE CRISIS, GRANDES EMERGENCIAS Y GRANDES EVENTOS</t>
  </si>
  <si>
    <t>Aspe</t>
  </si>
  <si>
    <t>Resumen ejecutivo - Proyecto de modernización del CPD e Interoperabilidad</t>
  </si>
  <si>
    <t>Eibar</t>
  </si>
  <si>
    <t>TRANSFORMACIÓN DIGITAL Y MODERNIZACIÓN DEL AYUNTAMIENTO DE EIBAR: IMPULSO A LA INTEROPERABILIDAD</t>
  </si>
  <si>
    <t>MODERNIZACIÓN DE INFRAESTRUCTURAS DIGITALES</t>
  </si>
  <si>
    <t>Coruña</t>
  </si>
  <si>
    <t>Diputación de A Coruña</t>
  </si>
  <si>
    <t>PROYECTO CONCELLO DIXITAL (TRANSFORMACIÓN DIGITAL EN LAS ENTIDADES LOCALES DA PROVINCIA DA CORUÑA)</t>
  </si>
  <si>
    <t>PROYECTO INFRAESTRUCTURA DIGITAL: CENTRO PROCESAMIENTO DATOS. CONCELLOS DIXITAL DIPUTACIÓN DE A CORUÑA</t>
  </si>
  <si>
    <t>Santurtzi</t>
  </si>
  <si>
    <t>IMPLEMENTACIÓN DE NUEVOS SERVICIOS DE ADMINISTRACIÓN ELECTRÓNICA</t>
  </si>
  <si>
    <t>Sant Feliu de Guíxols</t>
  </si>
  <si>
    <t>Mejora de los servicios de tramitación electrónica</t>
  </si>
  <si>
    <t>Modernización de la infraestructura tecnológica</t>
  </si>
  <si>
    <t>Sestao</t>
  </si>
  <si>
    <t>SESTAO KONEKT@TU</t>
  </si>
  <si>
    <t>Zarautz</t>
  </si>
  <si>
    <t>Implantación de sistemas y aplicaciones para el desarrollo de la administración electrónica en el Ayuntamiento de Zarautz</t>
  </si>
  <si>
    <t>Bétera</t>
  </si>
  <si>
    <t>Software para la gestión integral de la administración electrónica en el Ayuntamiento de Bétera</t>
  </si>
  <si>
    <t>Diputación de Murcia</t>
  </si>
  <si>
    <t>APP Ciudadana con servicios virtualizados</t>
  </si>
  <si>
    <t>Aplicación para la gestión de Registros y Censos Públicos y automatización de sus trámites asociados.</t>
  </si>
  <si>
    <t>Cuadro de Mando integral de Administración Electrónica Local</t>
  </si>
  <si>
    <t>Puntos de inclusión digital de atención ciudadana</t>
  </si>
  <si>
    <t>Salt</t>
  </si>
  <si>
    <t>Modernización de infraestructuras y servicios</t>
  </si>
  <si>
    <t>Coria del río</t>
  </si>
  <si>
    <t>OFICINA VIRTUAL DE ATENCIÓN PERSONALIZADA AL CIUDADANO</t>
  </si>
  <si>
    <t>INTELIGENCIA ARTIFICIAL, PERSONALIZACIÓN Y SERVICIOS DE INFORMACIÓN A LA CIUDADANÍA PARA UN MUNICIPIO INTELIGENTE</t>
  </si>
  <si>
    <t>Quart de Poblet</t>
  </si>
  <si>
    <t>Objetivos internos de Quart de Poblet: Edificios inteligentes</t>
  </si>
  <si>
    <t>Carballo</t>
  </si>
  <si>
    <t>OPTIMIZACIÓN DE LOS SERVICIOS DE COMUNICACIONES ENTRE AYUNTAMIENTO DE CARBALLO Y CIUDADANÍA</t>
  </si>
  <si>
    <t>TOTALES</t>
  </si>
  <si>
    <t>IMPORTE CONCEDIDO</t>
  </si>
  <si>
    <t>aragon</t>
  </si>
  <si>
    <t>asturias</t>
  </si>
  <si>
    <t>baleares</t>
  </si>
  <si>
    <t>andalucia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</si>
</sst>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00\ &quot;€&quot;"/>
    <numFmt numFmtId="165" formatCode="0.0%"/>
  </numFmts>
  <fonts count="7">
    <font>
      <sz val="11"/>
      <color theme="1"/>
      <name val="Calibri"/>
      <family val="2"/>
      <scheme val="minor"/>
    </font>
    <font>
      <sz val="11"/>
      <name val="Calibri"/>
      <family val="2"/>
      <scheme val="minor"/>
    </font>
    <font>
      <sz val="11"/>
      <name val="Calibri"/>
    </font>
    <font>
      <sz val="11"/>
      <color rgb="FF000000"/>
      <name val="Calibri"/>
      <family val="2"/>
      <scheme val="minor"/>
    </font>
    <font>
      <sz val="11"/>
      <color rgb="FF000000"/>
      <name val="Calibri"/>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D966"/>
        <bgColor indexed="64"/>
      </patternFill>
    </fill>
    <fill>
      <patternFill patternType="solid">
        <fgColor theme="0" tint="-0.249977111117893"/>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38">
    <xf numFmtId="0" fontId="0" fillId="0" borderId="0" xfId="0"/>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3" xfId="0" applyBorder="1" applyAlignment="1">
      <alignment horizontal="center" vertical="center"/>
    </xf>
    <xf numFmtId="0" fontId="1" fillId="0" borderId="3" xfId="0" applyFont="1" applyBorder="1" applyAlignment="1">
      <alignment horizontal="justify" vertical="center" wrapText="1"/>
    </xf>
    <xf numFmtId="44" fontId="1" fillId="0" borderId="5" xfId="0" applyNumberFormat="1" applyFont="1" applyBorder="1" applyAlignment="1">
      <alignment horizontal="right" vertical="center"/>
    </xf>
    <xf numFmtId="44" fontId="1" fillId="0" borderId="2" xfId="0" applyNumberFormat="1" applyFont="1" applyBorder="1" applyAlignment="1">
      <alignment horizontal="right" vertical="center" wrapText="1"/>
    </xf>
    <xf numFmtId="44" fontId="1" fillId="0" borderId="2" xfId="0" applyNumberFormat="1" applyFont="1" applyBorder="1" applyAlignment="1">
      <alignment horizontal="right" vertical="center"/>
    </xf>
    <xf numFmtId="164" fontId="0" fillId="0" borderId="2" xfId="0" applyNumberFormat="1" applyBorder="1"/>
    <xf numFmtId="164" fontId="0" fillId="0" borderId="2" xfId="0" applyNumberFormat="1" applyBorder="1" applyAlignment="1">
      <alignment horizontal="right"/>
    </xf>
    <xf numFmtId="44" fontId="1" fillId="0" borderId="8" xfId="0" applyNumberFormat="1" applyFont="1" applyBorder="1" applyAlignment="1">
      <alignment vertical="center" wrapText="1"/>
    </xf>
    <xf numFmtId="44" fontId="1" fillId="0" borderId="9" xfId="0" applyNumberFormat="1" applyFont="1" applyBorder="1" applyAlignment="1">
      <alignment vertical="center" wrapText="1"/>
    </xf>
    <xf numFmtId="164" fontId="0" fillId="0" borderId="2" xfId="0" applyNumberFormat="1" applyBorder="1" applyAlignment="1">
      <alignment wrapText="1"/>
    </xf>
    <xf numFmtId="44" fontId="1" fillId="0" borderId="3" xfId="0" applyNumberFormat="1" applyFont="1" applyBorder="1" applyAlignment="1">
      <alignment vertical="center" wrapText="1"/>
    </xf>
    <xf numFmtId="44" fontId="1" fillId="0" borderId="5" xfId="0" applyNumberFormat="1" applyFont="1" applyBorder="1" applyAlignment="1">
      <alignment vertical="center" wrapText="1"/>
    </xf>
    <xf numFmtId="44" fontId="1" fillId="0" borderId="11" xfId="0" applyNumberFormat="1" applyFont="1" applyBorder="1" applyAlignment="1">
      <alignment horizontal="right" vertical="center"/>
    </xf>
    <xf numFmtId="44" fontId="1" fillId="0" borderId="5" xfId="0" applyNumberFormat="1" applyFont="1" applyBorder="1" applyAlignment="1">
      <alignment horizontal="right" vertical="center" wrapText="1"/>
    </xf>
    <xf numFmtId="44" fontId="1" fillId="0" borderId="9" xfId="0" applyNumberFormat="1" applyFont="1" applyBorder="1" applyAlignment="1">
      <alignment horizontal="right" vertical="center"/>
    </xf>
    <xf numFmtId="44" fontId="1" fillId="0" borderId="8" xfId="0" applyNumberFormat="1" applyFont="1" applyBorder="1" applyAlignment="1">
      <alignment horizontal="right" vertical="center" wrapText="1"/>
    </xf>
    <xf numFmtId="44" fontId="1" fillId="0" borderId="3" xfId="0" applyNumberFormat="1" applyFont="1" applyBorder="1" applyAlignment="1">
      <alignment horizontal="right" vertical="center"/>
    </xf>
    <xf numFmtId="44" fontId="1" fillId="0" borderId="12" xfId="0" applyNumberFormat="1" applyFont="1" applyBorder="1" applyAlignment="1">
      <alignment horizontal="right" vertical="center" wrapText="1"/>
    </xf>
    <xf numFmtId="44" fontId="1" fillId="0" borderId="0" xfId="0" applyNumberFormat="1" applyFont="1" applyAlignment="1">
      <alignment horizontal="right" vertical="center"/>
    </xf>
    <xf numFmtId="44" fontId="1" fillId="0" borderId="3" xfId="0" applyNumberFormat="1" applyFont="1" applyBorder="1" applyAlignment="1">
      <alignment horizontal="right" vertical="center" wrapText="1"/>
    </xf>
    <xf numFmtId="44" fontId="1" fillId="0" borderId="11" xfId="0" applyNumberFormat="1" applyFont="1" applyBorder="1" applyAlignment="1">
      <alignment horizontal="right" vertical="center" wrapText="1"/>
    </xf>
    <xf numFmtId="44" fontId="1" fillId="0" borderId="13" xfId="0" applyNumberFormat="1" applyFont="1" applyBorder="1" applyAlignment="1">
      <alignment horizontal="right" vertical="center"/>
    </xf>
    <xf numFmtId="44" fontId="1" fillId="0" borderId="14" xfId="0" applyNumberFormat="1" applyFont="1" applyBorder="1" applyAlignment="1">
      <alignment horizontal="right" vertical="center"/>
    </xf>
    <xf numFmtId="8" fontId="2" fillId="0" borderId="15" xfId="0" applyNumberFormat="1" applyFont="1" applyBorder="1" applyAlignment="1">
      <alignment vertical="center" wrapText="1"/>
    </xf>
    <xf numFmtId="44" fontId="1" fillId="0" borderId="16" xfId="0" applyNumberFormat="1" applyFont="1" applyBorder="1" applyAlignment="1">
      <alignment horizontal="right" vertical="center" wrapText="1"/>
    </xf>
    <xf numFmtId="44" fontId="1" fillId="0" borderId="9" xfId="0" applyNumberFormat="1" applyFont="1" applyBorder="1" applyAlignment="1">
      <alignment horizontal="right" vertical="center" wrapText="1"/>
    </xf>
    <xf numFmtId="44" fontId="1" fillId="0" borderId="12" xfId="0" applyNumberFormat="1" applyFont="1" applyBorder="1" applyAlignment="1">
      <alignment vertical="center" wrapText="1"/>
    </xf>
    <xf numFmtId="44" fontId="1" fillId="0" borderId="13" xfId="0" applyNumberFormat="1" applyFont="1" applyBorder="1" applyAlignment="1">
      <alignment horizontal="right" vertical="center" wrapText="1"/>
    </xf>
    <xf numFmtId="44" fontId="1" fillId="0" borderId="13" xfId="0" applyNumberFormat="1" applyFont="1" applyBorder="1" applyAlignment="1">
      <alignment vertical="center" wrapText="1"/>
    </xf>
    <xf numFmtId="44" fontId="1" fillId="0" borderId="16" xfId="0" applyNumberFormat="1" applyFont="1" applyBorder="1" applyAlignment="1">
      <alignment horizontal="right" vertical="center"/>
    </xf>
    <xf numFmtId="44" fontId="1" fillId="0" borderId="18" xfId="0" applyNumberFormat="1" applyFont="1" applyBorder="1" applyAlignment="1">
      <alignment horizontal="right" vertical="center"/>
    </xf>
    <xf numFmtId="44" fontId="1" fillId="0" borderId="7" xfId="0" applyNumberFormat="1" applyFont="1" applyBorder="1" applyAlignment="1">
      <alignment horizontal="right" vertical="center" wrapText="1"/>
    </xf>
    <xf numFmtId="44" fontId="1" fillId="0" borderId="19" xfId="0" applyNumberFormat="1" applyFont="1" applyBorder="1" applyAlignment="1">
      <alignment horizontal="right" vertical="center"/>
    </xf>
    <xf numFmtId="44" fontId="1" fillId="0" borderId="20" xfId="0" applyNumberFormat="1" applyFont="1" applyBorder="1" applyAlignment="1">
      <alignment horizontal="right" vertical="center"/>
    </xf>
    <xf numFmtId="44" fontId="1" fillId="0" borderId="21" xfId="0" applyNumberFormat="1" applyFont="1" applyBorder="1" applyAlignment="1">
      <alignment horizontal="right" vertical="center" wrapText="1"/>
    </xf>
    <xf numFmtId="44" fontId="1" fillId="0" borderId="7" xfId="0" applyNumberFormat="1" applyFont="1" applyBorder="1" applyAlignment="1">
      <alignment horizontal="center" vertical="center" wrapText="1"/>
    </xf>
    <xf numFmtId="44" fontId="1" fillId="0" borderId="3" xfId="0" applyNumberFormat="1" applyFont="1" applyBorder="1" applyAlignment="1">
      <alignment horizontal="center" vertical="center" wrapText="1"/>
    </xf>
    <xf numFmtId="44" fontId="1" fillId="0" borderId="0" xfId="0" applyNumberFormat="1" applyFont="1" applyAlignment="1">
      <alignment horizontal="right" vertical="center" wrapText="1"/>
    </xf>
    <xf numFmtId="44" fontId="1" fillId="0" borderId="7" xfId="0" applyNumberFormat="1" applyFont="1" applyBorder="1" applyAlignment="1">
      <alignment horizontal="right" vertical="center"/>
    </xf>
    <xf numFmtId="44" fontId="1" fillId="0" borderId="21" xfId="0" applyNumberFormat="1" applyFont="1" applyBorder="1" applyAlignment="1">
      <alignment horizontal="right" vertical="center"/>
    </xf>
    <xf numFmtId="44" fontId="1" fillId="0" borderId="23" xfId="0" applyNumberFormat="1" applyFont="1" applyBorder="1" applyAlignment="1">
      <alignment horizontal="right" vertical="center" wrapText="1"/>
    </xf>
    <xf numFmtId="164" fontId="0" fillId="0" borderId="1" xfId="0" applyNumberFormat="1" applyBorder="1" applyAlignment="1">
      <alignment horizontal="right"/>
    </xf>
    <xf numFmtId="164" fontId="0" fillId="0" borderId="2" xfId="0" applyNumberFormat="1" applyBorder="1" applyAlignment="1">
      <alignment horizontal="right" wrapText="1"/>
    </xf>
    <xf numFmtId="44" fontId="1" fillId="0" borderId="24" xfId="0" applyNumberFormat="1" applyFont="1" applyBorder="1" applyAlignment="1">
      <alignment horizontal="right" vertical="center" wrapText="1"/>
    </xf>
    <xf numFmtId="44" fontId="1" fillId="0" borderId="15" xfId="0" applyNumberFormat="1" applyFont="1" applyBorder="1" applyAlignment="1">
      <alignment horizontal="right" vertical="center" wrapText="1"/>
    </xf>
    <xf numFmtId="44" fontId="1" fillId="0" borderId="22" xfId="0" applyNumberFormat="1" applyFont="1" applyBorder="1" applyAlignment="1">
      <alignment horizontal="right" vertical="center"/>
    </xf>
    <xf numFmtId="44" fontId="1" fillId="0" borderId="16" xfId="0" applyNumberFormat="1" applyFont="1" applyBorder="1" applyAlignment="1">
      <alignment vertical="center" wrapText="1"/>
    </xf>
    <xf numFmtId="8" fontId="1" fillId="0" borderId="8" xfId="0" applyNumberFormat="1" applyFont="1" applyBorder="1" applyAlignment="1">
      <alignment horizontal="right" vertical="center" wrapText="1"/>
    </xf>
    <xf numFmtId="0" fontId="1" fillId="0" borderId="3" xfId="0" applyFont="1" applyBorder="1" applyAlignment="1">
      <alignment horizontal="justify" vertical="center"/>
    </xf>
    <xf numFmtId="8" fontId="2" fillId="0" borderId="25" xfId="0" applyNumberFormat="1" applyFont="1" applyBorder="1" applyAlignment="1">
      <alignment horizontal="right" vertical="center" wrapText="1"/>
    </xf>
    <xf numFmtId="44" fontId="2" fillId="0" borderId="25" xfId="0" applyNumberFormat="1" applyFont="1" applyBorder="1" applyAlignment="1">
      <alignment horizontal="right" vertical="center" wrapText="1"/>
    </xf>
    <xf numFmtId="164" fontId="4" fillId="0" borderId="2" xfId="0" applyNumberFormat="1" applyFont="1" applyBorder="1" applyAlignment="1">
      <alignment wrapText="1"/>
    </xf>
    <xf numFmtId="164" fontId="4" fillId="0" borderId="2" xfId="0" applyNumberFormat="1" applyFont="1" applyBorder="1" applyAlignment="1">
      <alignment horizontal="right" wrapText="1"/>
    </xf>
    <xf numFmtId="8" fontId="2" fillId="0" borderId="0" xfId="0" applyNumberFormat="1" applyFont="1" applyAlignment="1">
      <alignment horizontal="right" vertical="center" wrapText="1"/>
    </xf>
    <xf numFmtId="44" fontId="2" fillId="0" borderId="0" xfId="0" applyNumberFormat="1" applyFont="1" applyAlignment="1">
      <alignment horizontal="right" vertical="center" wrapText="1"/>
    </xf>
    <xf numFmtId="8" fontId="2" fillId="0" borderId="23" xfId="0" applyNumberFormat="1" applyFont="1" applyBorder="1" applyAlignment="1">
      <alignment horizontal="right" vertical="center" wrapText="1"/>
    </xf>
    <xf numFmtId="44" fontId="2" fillId="0" borderId="23" xfId="0" applyNumberFormat="1" applyFont="1" applyBorder="1" applyAlignment="1">
      <alignment horizontal="right" vertical="center" wrapText="1"/>
    </xf>
    <xf numFmtId="8" fontId="2" fillId="0" borderId="5" xfId="0" applyNumberFormat="1" applyFont="1" applyBorder="1" applyAlignment="1">
      <alignment horizontal="right" vertical="center" wrapText="1"/>
    </xf>
    <xf numFmtId="44" fontId="2" fillId="0" borderId="5" xfId="0" applyNumberFormat="1" applyFont="1" applyBorder="1" applyAlignment="1">
      <alignment horizontal="right" vertical="center" wrapText="1"/>
    </xf>
    <xf numFmtId="44" fontId="1" fillId="0" borderId="13" xfId="0" applyNumberFormat="1" applyFont="1" applyBorder="1" applyAlignment="1">
      <alignment horizontal="right"/>
    </xf>
    <xf numFmtId="8" fontId="2" fillId="0" borderId="23" xfId="0" applyNumberFormat="1" applyFont="1" applyBorder="1" applyAlignment="1">
      <alignment wrapText="1"/>
    </xf>
    <xf numFmtId="44" fontId="1" fillId="0" borderId="5" xfId="0" applyNumberFormat="1" applyFont="1" applyBorder="1" applyAlignment="1">
      <alignment horizontal="right"/>
    </xf>
    <xf numFmtId="44" fontId="2" fillId="0" borderId="23" xfId="0" applyNumberFormat="1" applyFont="1" applyBorder="1" applyAlignment="1">
      <alignment horizontal="right" wrapText="1"/>
    </xf>
    <xf numFmtId="8" fontId="2" fillId="0" borderId="23" xfId="0" applyNumberFormat="1" applyFont="1" applyBorder="1" applyAlignment="1">
      <alignment vertical="center" wrapText="1"/>
    </xf>
    <xf numFmtId="8" fontId="2" fillId="0" borderId="3" xfId="0" applyNumberFormat="1" applyFont="1" applyBorder="1" applyAlignment="1">
      <alignment horizontal="right" vertical="center"/>
    </xf>
    <xf numFmtId="8" fontId="1" fillId="0" borderId="9" xfId="0" applyNumberFormat="1" applyFont="1" applyBorder="1" applyAlignment="1">
      <alignment horizontal="right" vertical="center"/>
    </xf>
    <xf numFmtId="8" fontId="2" fillId="0" borderId="3" xfId="0" applyNumberFormat="1" applyFont="1" applyBorder="1" applyAlignment="1">
      <alignment horizontal="right" vertical="center" wrapText="1"/>
    </xf>
    <xf numFmtId="8" fontId="2" fillId="0" borderId="0" xfId="0" applyNumberFormat="1" applyFont="1" applyAlignment="1">
      <alignment vertical="center" wrapText="1"/>
    </xf>
    <xf numFmtId="8" fontId="1" fillId="0" borderId="5" xfId="0" applyNumberFormat="1" applyFont="1" applyBorder="1" applyAlignment="1">
      <alignment horizontal="right" vertical="center"/>
    </xf>
    <xf numFmtId="44" fontId="1" fillId="0" borderId="5" xfId="0" applyNumberFormat="1" applyFont="1" applyBorder="1" applyAlignment="1">
      <alignment vertical="center"/>
    </xf>
    <xf numFmtId="8" fontId="2" fillId="0" borderId="13" xfId="0" applyNumberFormat="1" applyFont="1" applyBorder="1" applyAlignment="1">
      <alignment wrapText="1"/>
    </xf>
    <xf numFmtId="8" fontId="2" fillId="0" borderId="13" xfId="0" applyNumberFormat="1" applyFont="1" applyBorder="1" applyAlignment="1">
      <alignment horizontal="right" vertical="center" wrapText="1"/>
    </xf>
    <xf numFmtId="8" fontId="2" fillId="0" borderId="11" xfId="0" applyNumberFormat="1" applyFont="1" applyBorder="1" applyAlignment="1">
      <alignment horizontal="right" vertical="center" wrapText="1"/>
    </xf>
    <xf numFmtId="0" fontId="0" fillId="0" borderId="3" xfId="0" applyBorder="1" applyAlignment="1">
      <alignment vertical="center"/>
    </xf>
    <xf numFmtId="8" fontId="2" fillId="0" borderId="26" xfId="0" applyNumberFormat="1" applyFont="1" applyBorder="1" applyAlignment="1">
      <alignment horizontal="right" vertical="center" wrapText="1"/>
    </xf>
    <xf numFmtId="8" fontId="2" fillId="0" borderId="19" xfId="0" applyNumberFormat="1" applyFont="1" applyBorder="1" applyAlignment="1">
      <alignment horizontal="right" vertical="center" wrapText="1"/>
    </xf>
    <xf numFmtId="8" fontId="2" fillId="0" borderId="0" xfId="0" applyNumberFormat="1" applyFont="1" applyAlignment="1">
      <alignment wrapText="1"/>
    </xf>
    <xf numFmtId="44" fontId="1" fillId="0" borderId="3" xfId="0" applyNumberFormat="1" applyFont="1" applyBorder="1" applyAlignment="1">
      <alignment vertical="center"/>
    </xf>
    <xf numFmtId="164" fontId="1" fillId="0" borderId="13" xfId="0" applyNumberFormat="1" applyFont="1" applyBorder="1" applyAlignment="1">
      <alignment horizontal="right" vertical="center"/>
    </xf>
    <xf numFmtId="8" fontId="1" fillId="0" borderId="11" xfId="0" applyNumberFormat="1" applyFont="1" applyBorder="1" applyAlignment="1">
      <alignment horizontal="right" vertical="center"/>
    </xf>
    <xf numFmtId="44" fontId="2" fillId="0" borderId="0" xfId="0" applyNumberFormat="1" applyFont="1" applyAlignment="1">
      <alignment wrapText="1"/>
    </xf>
    <xf numFmtId="44" fontId="1" fillId="0" borderId="5" xfId="0" applyNumberFormat="1" applyFont="1" applyBorder="1"/>
    <xf numFmtId="44" fontId="2" fillId="0" borderId="23" xfId="0" applyNumberFormat="1" applyFont="1" applyBorder="1" applyAlignment="1">
      <alignment wrapText="1"/>
    </xf>
    <xf numFmtId="44" fontId="2" fillId="0" borderId="11" xfId="0" applyNumberFormat="1" applyFont="1" applyBorder="1" applyAlignment="1">
      <alignment wrapText="1"/>
    </xf>
    <xf numFmtId="44" fontId="1" fillId="0" borderId="11" xfId="0" applyNumberFormat="1" applyFont="1" applyBorder="1" applyAlignment="1">
      <alignment horizontal="right"/>
    </xf>
    <xf numFmtId="8" fontId="2" fillId="0" borderId="5" xfId="0" applyNumberFormat="1" applyFont="1" applyBorder="1" applyAlignment="1">
      <alignment wrapText="1"/>
    </xf>
    <xf numFmtId="8" fontId="2" fillId="0" borderId="11" xfId="0" applyNumberFormat="1" applyFont="1" applyBorder="1" applyAlignment="1">
      <alignment wrapText="1"/>
    </xf>
    <xf numFmtId="44" fontId="1" fillId="0" borderId="12" xfId="0" applyNumberFormat="1" applyFont="1" applyBorder="1" applyAlignment="1">
      <alignment wrapText="1"/>
    </xf>
    <xf numFmtId="44" fontId="1" fillId="0" borderId="3" xfId="0" applyNumberFormat="1" applyFont="1" applyBorder="1"/>
    <xf numFmtId="44" fontId="1" fillId="0" borderId="3" xfId="0" applyNumberFormat="1" applyFont="1" applyBorder="1" applyAlignment="1">
      <alignment wrapText="1"/>
    </xf>
    <xf numFmtId="44" fontId="1" fillId="0" borderId="5" xfId="0" applyNumberFormat="1" applyFont="1" applyBorder="1" applyAlignment="1">
      <alignment wrapText="1"/>
    </xf>
    <xf numFmtId="44" fontId="2" fillId="0" borderId="3" xfId="0" applyNumberFormat="1" applyFont="1" applyBorder="1" applyAlignment="1">
      <alignment horizontal="right" vertical="center" wrapText="1"/>
    </xf>
    <xf numFmtId="44" fontId="1" fillId="0" borderId="26" xfId="0" applyNumberFormat="1" applyFont="1" applyBorder="1" applyAlignment="1">
      <alignment horizontal="right" vertical="center"/>
    </xf>
    <xf numFmtId="8" fontId="2" fillId="0" borderId="7" xfId="0" applyNumberFormat="1" applyFont="1" applyBorder="1" applyAlignment="1">
      <alignment wrapText="1"/>
    </xf>
    <xf numFmtId="8" fontId="2" fillId="0" borderId="9" xfId="0" applyNumberFormat="1" applyFont="1" applyBorder="1" applyAlignment="1">
      <alignment wrapText="1"/>
    </xf>
    <xf numFmtId="44" fontId="1" fillId="0" borderId="13" xfId="0" applyNumberFormat="1" applyFont="1" applyBorder="1"/>
    <xf numFmtId="8" fontId="1" fillId="0" borderId="5" xfId="0" applyNumberFormat="1" applyFont="1" applyBorder="1" applyAlignment="1">
      <alignment horizontal="right"/>
    </xf>
    <xf numFmtId="8" fontId="1" fillId="0" borderId="11" xfId="0" applyNumberFormat="1" applyFont="1" applyBorder="1" applyAlignment="1">
      <alignment horizontal="right"/>
    </xf>
    <xf numFmtId="164" fontId="1" fillId="0" borderId="3" xfId="0" applyNumberFormat="1" applyFont="1" applyBorder="1"/>
    <xf numFmtId="164" fontId="1" fillId="0" borderId="5" xfId="0" applyNumberFormat="1" applyFont="1" applyBorder="1" applyAlignment="1">
      <alignment horizontal="right"/>
    </xf>
    <xf numFmtId="164" fontId="1" fillId="0" borderId="13" xfId="0" applyNumberFormat="1" applyFont="1" applyBorder="1"/>
    <xf numFmtId="164" fontId="1" fillId="0" borderId="11" xfId="0" applyNumberFormat="1" applyFont="1" applyBorder="1" applyAlignment="1">
      <alignment horizontal="right"/>
    </xf>
    <xf numFmtId="8" fontId="1" fillId="0" borderId="1" xfId="0" applyNumberFormat="1" applyFont="1" applyBorder="1" applyAlignment="1">
      <alignment wrapText="1"/>
    </xf>
    <xf numFmtId="8" fontId="2" fillId="0" borderId="3" xfId="0" applyNumberFormat="1" applyFont="1" applyBorder="1" applyAlignment="1">
      <alignment wrapText="1"/>
    </xf>
    <xf numFmtId="164" fontId="1" fillId="0" borderId="7" xfId="0" applyNumberFormat="1" applyFont="1" applyBorder="1"/>
    <xf numFmtId="164" fontId="1" fillId="0" borderId="21" xfId="0" applyNumberFormat="1" applyFont="1" applyBorder="1" applyAlignment="1">
      <alignment horizontal="right"/>
    </xf>
    <xf numFmtId="164" fontId="1" fillId="0" borderId="11" xfId="0" applyNumberFormat="1" applyFont="1" applyBorder="1"/>
    <xf numFmtId="8" fontId="2" fillId="0" borderId="28" xfId="0" applyNumberFormat="1" applyFont="1" applyBorder="1" applyAlignment="1">
      <alignment wrapText="1"/>
    </xf>
    <xf numFmtId="44" fontId="1" fillId="0" borderId="3" xfId="0" applyNumberFormat="1" applyFont="1" applyBorder="1" applyAlignment="1">
      <alignment horizontal="right"/>
    </xf>
    <xf numFmtId="8" fontId="2" fillId="0" borderId="21" xfId="0" applyNumberFormat="1" applyFont="1" applyBorder="1" applyAlignment="1">
      <alignment wrapText="1"/>
    </xf>
    <xf numFmtId="8" fontId="2" fillId="0" borderId="14" xfId="0" applyNumberFormat="1" applyFont="1" applyBorder="1" applyAlignment="1">
      <alignment wrapText="1"/>
    </xf>
    <xf numFmtId="8" fontId="2" fillId="0" borderId="0" xfId="0" applyNumberFormat="1" applyFont="1"/>
    <xf numFmtId="164" fontId="4" fillId="0" borderId="2" xfId="0" applyNumberFormat="1" applyFont="1" applyBorder="1"/>
    <xf numFmtId="164" fontId="4" fillId="0" borderId="2" xfId="0" applyNumberFormat="1" applyFont="1" applyBorder="1" applyAlignment="1">
      <alignment horizontal="right"/>
    </xf>
    <xf numFmtId="44" fontId="1" fillId="0" borderId="1" xfId="0" applyNumberFormat="1" applyFont="1" applyBorder="1" applyAlignment="1">
      <alignment wrapText="1"/>
    </xf>
    <xf numFmtId="44" fontId="1" fillId="0" borderId="2" xfId="0" applyNumberFormat="1" applyFont="1" applyBorder="1" applyAlignment="1">
      <alignment horizontal="right"/>
    </xf>
    <xf numFmtId="8" fontId="1" fillId="0" borderId="12" xfId="0" applyNumberFormat="1" applyFont="1" applyBorder="1" applyAlignment="1">
      <alignment wrapText="1"/>
    </xf>
    <xf numFmtId="8" fontId="1" fillId="0" borderId="2" xfId="0" applyNumberFormat="1" applyFont="1" applyBorder="1" applyAlignment="1">
      <alignment horizontal="right"/>
    </xf>
    <xf numFmtId="44" fontId="1" fillId="0" borderId="1" xfId="0" applyNumberFormat="1" applyFont="1" applyBorder="1"/>
    <xf numFmtId="164" fontId="1" fillId="0" borderId="2" xfId="0" applyNumberFormat="1" applyFont="1" applyBorder="1" applyAlignment="1">
      <alignment horizontal="right"/>
    </xf>
    <xf numFmtId="44" fontId="1" fillId="0" borderId="1" xfId="0" applyNumberFormat="1" applyFont="1" applyBorder="1" applyAlignment="1">
      <alignment horizontal="right"/>
    </xf>
    <xf numFmtId="164" fontId="0" fillId="0" borderId="1" xfId="0" applyNumberFormat="1" applyBorder="1"/>
    <xf numFmtId="0" fontId="0" fillId="0" borderId="10" xfId="0" applyBorder="1" applyAlignment="1">
      <alignment horizontal="right"/>
    </xf>
    <xf numFmtId="44" fontId="0" fillId="0" borderId="2" xfId="0" applyNumberFormat="1" applyBorder="1"/>
    <xf numFmtId="49" fontId="1" fillId="0" borderId="4" xfId="0" applyNumberFormat="1" applyFont="1" applyBorder="1" applyAlignment="1">
      <alignment wrapText="1"/>
    </xf>
    <xf numFmtId="49" fontId="1" fillId="0" borderId="6" xfId="0" applyNumberFormat="1" applyFont="1" applyBorder="1" applyAlignment="1">
      <alignment wrapText="1"/>
    </xf>
    <xf numFmtId="49" fontId="2" fillId="0" borderId="6" xfId="0" applyNumberFormat="1" applyFont="1" applyBorder="1" applyAlignment="1">
      <alignment wrapText="1"/>
    </xf>
    <xf numFmtId="49" fontId="2" fillId="0" borderId="6" xfId="0" applyNumberFormat="1" applyFont="1" applyBorder="1" applyAlignment="1">
      <alignment vertical="center" wrapText="1"/>
    </xf>
    <xf numFmtId="49" fontId="1" fillId="0" borderId="28" xfId="0" applyNumberFormat="1" applyFont="1" applyBorder="1" applyAlignment="1">
      <alignment wrapText="1"/>
    </xf>
    <xf numFmtId="0" fontId="1" fillId="0" borderId="3" xfId="0" applyFont="1" applyBorder="1" applyAlignment="1">
      <alignment vertical="center"/>
    </xf>
    <xf numFmtId="0" fontId="1" fillId="0" borderId="3" xfId="0" applyFont="1" applyBorder="1" applyAlignment="1">
      <alignment vertical="center" wrapText="1"/>
    </xf>
    <xf numFmtId="0" fontId="0" fillId="0" borderId="3" xfId="0" applyBorder="1" applyAlignment="1">
      <alignment vertical="center" wrapText="1"/>
    </xf>
    <xf numFmtId="0" fontId="0" fillId="0" borderId="3" xfId="0" applyBorder="1"/>
    <xf numFmtId="0" fontId="0" fillId="2" borderId="1" xfId="0" applyFill="1" applyBorder="1" applyAlignment="1">
      <alignment vertical="center" wrapText="1"/>
    </xf>
    <xf numFmtId="0" fontId="0" fillId="2" borderId="2" xfId="0" applyFill="1" applyBorder="1" applyAlignment="1">
      <alignment vertical="center" wrapText="1"/>
    </xf>
    <xf numFmtId="0" fontId="0" fillId="0" borderId="13" xfId="0" applyBorder="1" applyAlignment="1">
      <alignment vertical="center"/>
    </xf>
    <xf numFmtId="0" fontId="1" fillId="0" borderId="13" xfId="0" applyFont="1" applyBorder="1" applyAlignment="1">
      <alignment vertical="center" wrapText="1"/>
    </xf>
    <xf numFmtId="164" fontId="0" fillId="0" borderId="29" xfId="0" applyNumberFormat="1" applyBorder="1" applyAlignment="1">
      <alignment wrapText="1"/>
    </xf>
    <xf numFmtId="0" fontId="0" fillId="0" borderId="7" xfId="0" applyBorder="1" applyAlignment="1">
      <alignment vertical="center"/>
    </xf>
    <xf numFmtId="0" fontId="1" fillId="0" borderId="7" xfId="0" applyFont="1" applyBorder="1" applyAlignment="1">
      <alignment vertical="center" wrapText="1"/>
    </xf>
    <xf numFmtId="164" fontId="0" fillId="0" borderId="30" xfId="0" applyNumberFormat="1" applyBorder="1" applyAlignment="1">
      <alignment wrapText="1"/>
    </xf>
    <xf numFmtId="164" fontId="3" fillId="0" borderId="29" xfId="0" applyNumberFormat="1" applyFont="1" applyBorder="1" applyAlignment="1">
      <alignment wrapText="1"/>
    </xf>
    <xf numFmtId="164" fontId="3" fillId="0" borderId="30" xfId="0" applyNumberFormat="1" applyFont="1" applyBorder="1" applyAlignment="1">
      <alignment wrapText="1"/>
    </xf>
    <xf numFmtId="0" fontId="0" fillId="0" borderId="16" xfId="0" applyBorder="1" applyAlignment="1">
      <alignment vertical="center"/>
    </xf>
    <xf numFmtId="0" fontId="1" fillId="0" borderId="16" xfId="0" applyFont="1" applyBorder="1" applyAlignment="1">
      <alignment vertical="center" wrapText="1"/>
    </xf>
    <xf numFmtId="164" fontId="0" fillId="0" borderId="31" xfId="0" applyNumberFormat="1" applyBorder="1" applyAlignment="1">
      <alignment wrapText="1"/>
    </xf>
    <xf numFmtId="164" fontId="0" fillId="0" borderId="29" xfId="0" applyNumberFormat="1" applyBorder="1"/>
    <xf numFmtId="164" fontId="0" fillId="0" borderId="30" xfId="0" applyNumberFormat="1" applyBorder="1"/>
    <xf numFmtId="0" fontId="0" fillId="0" borderId="13" xfId="0" applyBorder="1" applyAlignment="1">
      <alignment vertical="center" wrapText="1"/>
    </xf>
    <xf numFmtId="0" fontId="0" fillId="0" borderId="7" xfId="0" applyBorder="1" applyAlignment="1">
      <alignment vertical="center" wrapText="1"/>
    </xf>
    <xf numFmtId="0" fontId="0" fillId="0" borderId="13" xfId="0" applyBorder="1"/>
    <xf numFmtId="0" fontId="1" fillId="0" borderId="13" xfId="0" applyFont="1" applyBorder="1" applyAlignment="1">
      <alignment vertical="center"/>
    </xf>
    <xf numFmtId="164" fontId="4" fillId="0" borderId="29" xfId="0" applyNumberFormat="1" applyFont="1" applyBorder="1" applyAlignment="1">
      <alignment wrapText="1"/>
    </xf>
    <xf numFmtId="0" fontId="1" fillId="0" borderId="7" xfId="0" applyFont="1" applyBorder="1" applyAlignment="1">
      <alignment vertical="center"/>
    </xf>
    <xf numFmtId="164" fontId="4" fillId="0" borderId="30" xfId="0" applyNumberFormat="1" applyFont="1" applyBorder="1" applyAlignment="1">
      <alignment wrapText="1"/>
    </xf>
    <xf numFmtId="0" fontId="1" fillId="0" borderId="16" xfId="0" applyFont="1" applyBorder="1" applyAlignment="1">
      <alignment vertical="center"/>
    </xf>
    <xf numFmtId="164" fontId="4" fillId="0" borderId="31" xfId="0" applyNumberFormat="1" applyFont="1" applyBorder="1" applyAlignment="1">
      <alignment wrapText="1"/>
    </xf>
    <xf numFmtId="164" fontId="0" fillId="0" borderId="31" xfId="0" applyNumberFormat="1" applyBorder="1"/>
    <xf numFmtId="164" fontId="4" fillId="0" borderId="29" xfId="0" applyNumberFormat="1" applyFont="1" applyBorder="1"/>
    <xf numFmtId="0" fontId="0" fillId="0" borderId="2" xfId="0" applyBorder="1"/>
    <xf numFmtId="44" fontId="0" fillId="0" borderId="2" xfId="1" applyFont="1" applyBorder="1"/>
    <xf numFmtId="0" fontId="0" fillId="0" borderId="2" xfId="0" applyBorder="1" applyAlignment="1">
      <alignment vertical="center"/>
    </xf>
    <xf numFmtId="44" fontId="0" fillId="0" borderId="0" xfId="0" applyNumberFormat="1"/>
    <xf numFmtId="165" fontId="0" fillId="0" borderId="0" xfId="2" applyNumberFormat="1" applyFont="1"/>
    <xf numFmtId="0" fontId="0" fillId="0" borderId="3" xfId="0" applyBorder="1" applyAlignment="1">
      <alignment horizontal="center" vertical="center"/>
    </xf>
    <xf numFmtId="0" fontId="1" fillId="0" borderId="3" xfId="0" applyFont="1" applyBorder="1" applyAlignment="1">
      <alignment horizontal="justify" vertical="center" wrapText="1"/>
    </xf>
    <xf numFmtId="44" fontId="1" fillId="0" borderId="3" xfId="0" applyNumberFormat="1" applyFont="1" applyBorder="1" applyAlignment="1">
      <alignment horizontal="right" vertical="center" wrapText="1"/>
    </xf>
    <xf numFmtId="44" fontId="1" fillId="0" borderId="3" xfId="0" applyNumberFormat="1" applyFont="1" applyBorder="1" applyAlignment="1">
      <alignment horizontal="right" wrapText="1"/>
    </xf>
    <xf numFmtId="164" fontId="0" fillId="0" borderId="2" xfId="0" applyNumberFormat="1" applyBorder="1" applyAlignment="1">
      <alignment wrapText="1"/>
    </xf>
    <xf numFmtId="164" fontId="0" fillId="0" borderId="1" xfId="0" applyNumberFormat="1" applyBorder="1" applyAlignment="1">
      <alignment horizontal="right" wrapText="1"/>
    </xf>
    <xf numFmtId="164" fontId="0" fillId="0" borderId="10" xfId="0" applyNumberFormat="1" applyBorder="1" applyAlignment="1">
      <alignment horizontal="right" wrapText="1"/>
    </xf>
    <xf numFmtId="44" fontId="1" fillId="0" borderId="7" xfId="0" applyNumberFormat="1" applyFont="1" applyBorder="1" applyAlignment="1">
      <alignment vertical="center" wrapText="1"/>
    </xf>
    <xf numFmtId="44" fontId="1" fillId="0" borderId="3" xfId="0" applyNumberFormat="1" applyFont="1" applyBorder="1" applyAlignment="1">
      <alignment vertical="center" wrapText="1"/>
    </xf>
    <xf numFmtId="44" fontId="1" fillId="0" borderId="13" xfId="0" applyNumberFormat="1" applyFont="1" applyBorder="1" applyAlignment="1">
      <alignment horizontal="right" vertical="center" wrapText="1"/>
    </xf>
    <xf numFmtId="164" fontId="3" fillId="0" borderId="2" xfId="0" applyNumberFormat="1" applyFont="1" applyBorder="1" applyAlignment="1">
      <alignment wrapText="1"/>
    </xf>
    <xf numFmtId="164" fontId="3" fillId="0" borderId="1" xfId="0" applyNumberFormat="1" applyFont="1" applyBorder="1" applyAlignment="1">
      <alignment horizontal="right" wrapText="1"/>
    </xf>
    <xf numFmtId="164" fontId="3" fillId="0" borderId="10" xfId="0" applyNumberFormat="1" applyFont="1" applyBorder="1" applyAlignment="1">
      <alignment horizontal="right" wrapText="1"/>
    </xf>
    <xf numFmtId="44" fontId="1" fillId="0" borderId="16" xfId="0" applyNumberFormat="1" applyFont="1" applyBorder="1" applyAlignment="1">
      <alignment horizontal="right" vertical="center" wrapText="1"/>
    </xf>
    <xf numFmtId="164" fontId="0" fillId="0" borderId="17" xfId="0" applyNumberFormat="1" applyBorder="1" applyAlignment="1">
      <alignment horizontal="right" wrapText="1"/>
    </xf>
    <xf numFmtId="44" fontId="1" fillId="0" borderId="7" xfId="0" applyNumberFormat="1" applyFont="1" applyBorder="1" applyAlignment="1">
      <alignment horizontal="right" wrapText="1"/>
    </xf>
    <xf numFmtId="44" fontId="1" fillId="0" borderId="7" xfId="0" applyNumberFormat="1" applyFont="1" applyBorder="1" applyAlignment="1">
      <alignment horizontal="right" vertical="center" wrapText="1"/>
    </xf>
    <xf numFmtId="44" fontId="1" fillId="0" borderId="21" xfId="0" applyNumberFormat="1" applyFont="1" applyBorder="1" applyAlignment="1">
      <alignment horizontal="right" vertical="center" wrapText="1"/>
    </xf>
    <xf numFmtId="44" fontId="1" fillId="0" borderId="0" xfId="0" applyNumberFormat="1" applyFont="1" applyAlignment="1">
      <alignment horizontal="right" vertical="center" wrapText="1"/>
    </xf>
    <xf numFmtId="44" fontId="1" fillId="0" borderId="18" xfId="0" applyNumberFormat="1" applyFont="1" applyBorder="1" applyAlignment="1">
      <alignment horizontal="right" vertical="center" wrapText="1"/>
    </xf>
    <xf numFmtId="44" fontId="1" fillId="0" borderId="22" xfId="0" applyNumberFormat="1" applyFont="1" applyBorder="1" applyAlignment="1">
      <alignment horizontal="right" wrapText="1"/>
    </xf>
    <xf numFmtId="44" fontId="1" fillId="0" borderId="11" xfId="0" applyNumberFormat="1" applyFont="1" applyBorder="1" applyAlignment="1">
      <alignment horizontal="right" vertical="center" wrapText="1"/>
    </xf>
    <xf numFmtId="44" fontId="1" fillId="0" borderId="9" xfId="0" applyNumberFormat="1" applyFont="1" applyBorder="1" applyAlignment="1">
      <alignment horizontal="right" vertical="center" wrapText="1"/>
    </xf>
    <xf numFmtId="44" fontId="1" fillId="0" borderId="14" xfId="0" applyNumberFormat="1" applyFont="1" applyBorder="1" applyAlignment="1">
      <alignment horizontal="right" vertical="center" wrapText="1"/>
    </xf>
    <xf numFmtId="44" fontId="1" fillId="0" borderId="19" xfId="0" applyNumberFormat="1" applyFont="1" applyBorder="1" applyAlignment="1">
      <alignment horizontal="right" wrapText="1"/>
    </xf>
    <xf numFmtId="44" fontId="1" fillId="0" borderId="3" xfId="0" applyNumberFormat="1" applyFont="1" applyBorder="1" applyAlignment="1">
      <alignment horizontal="right" vertical="center"/>
    </xf>
    <xf numFmtId="44" fontId="1" fillId="0" borderId="13" xfId="0" applyNumberFormat="1" applyFont="1" applyBorder="1" applyAlignment="1">
      <alignment horizontal="right" vertical="center"/>
    </xf>
    <xf numFmtId="44" fontId="1" fillId="0" borderId="7" xfId="0" applyNumberFormat="1" applyFont="1" applyBorder="1" applyAlignment="1">
      <alignment horizontal="right" vertical="center"/>
    </xf>
    <xf numFmtId="0" fontId="0" fillId="0" borderId="3" xfId="0" applyBorder="1" applyAlignment="1">
      <alignment horizontal="center" vertical="center" wrapText="1"/>
    </xf>
    <xf numFmtId="164" fontId="0" fillId="0" borderId="2" xfId="0" applyNumberFormat="1" applyBorder="1"/>
    <xf numFmtId="164" fontId="0" fillId="0" borderId="1" xfId="0" applyNumberFormat="1" applyBorder="1" applyAlignment="1">
      <alignment horizontal="right"/>
    </xf>
    <xf numFmtId="164" fontId="0" fillId="0" borderId="10" xfId="0" applyNumberFormat="1" applyBorder="1" applyAlignment="1">
      <alignment horizontal="right"/>
    </xf>
    <xf numFmtId="44" fontId="1" fillId="0" borderId="11" xfId="0" applyNumberFormat="1" applyFont="1" applyBorder="1" applyAlignment="1">
      <alignment horizontal="right" vertical="center"/>
    </xf>
    <xf numFmtId="44" fontId="1" fillId="0" borderId="21" xfId="0" applyNumberFormat="1" applyFont="1" applyBorder="1" applyAlignment="1">
      <alignment horizontal="right" vertical="center"/>
    </xf>
    <xf numFmtId="44" fontId="1" fillId="0" borderId="5" xfId="0" applyNumberFormat="1" applyFont="1" applyBorder="1" applyAlignment="1">
      <alignment horizontal="right" vertical="center"/>
    </xf>
    <xf numFmtId="0" fontId="0" fillId="0" borderId="3" xfId="0" applyBorder="1" applyAlignment="1">
      <alignment horizontal="center"/>
    </xf>
    <xf numFmtId="44" fontId="1" fillId="0" borderId="16" xfId="0" applyNumberFormat="1" applyFont="1" applyBorder="1" applyAlignment="1">
      <alignment horizontal="right" vertical="center"/>
    </xf>
    <xf numFmtId="0" fontId="1" fillId="0" borderId="3" xfId="0" applyFont="1" applyBorder="1" applyAlignment="1">
      <alignment horizontal="justify" vertical="center"/>
    </xf>
    <xf numFmtId="164" fontId="4" fillId="0" borderId="2" xfId="0" applyNumberFormat="1" applyFont="1" applyBorder="1" applyAlignment="1">
      <alignment wrapText="1"/>
    </xf>
    <xf numFmtId="164" fontId="4" fillId="0" borderId="1" xfId="0" applyNumberFormat="1" applyFont="1" applyBorder="1" applyAlignment="1">
      <alignment horizontal="right" wrapText="1"/>
    </xf>
    <xf numFmtId="164" fontId="4" fillId="0" borderId="10" xfId="0" applyNumberFormat="1" applyFont="1" applyBorder="1" applyAlignment="1">
      <alignment horizontal="right" wrapText="1"/>
    </xf>
    <xf numFmtId="44" fontId="2" fillId="0" borderId="13" xfId="0" applyNumberFormat="1" applyFont="1" applyBorder="1" applyAlignment="1">
      <alignment horizontal="right" vertical="center"/>
    </xf>
    <xf numFmtId="164" fontId="4" fillId="0" borderId="17" xfId="0" applyNumberFormat="1" applyFont="1" applyBorder="1" applyAlignment="1">
      <alignment horizontal="right" wrapText="1"/>
    </xf>
    <xf numFmtId="44" fontId="1" fillId="0" borderId="13" xfId="0" applyNumberFormat="1" applyFont="1" applyBorder="1" applyAlignment="1">
      <alignment horizontal="right"/>
    </xf>
    <xf numFmtId="44" fontId="1" fillId="0" borderId="7" xfId="0" applyNumberFormat="1" applyFont="1" applyBorder="1" applyAlignment="1">
      <alignment horizontal="right"/>
    </xf>
    <xf numFmtId="44" fontId="1" fillId="0" borderId="18" xfId="0" applyNumberFormat="1" applyFont="1" applyBorder="1" applyAlignment="1">
      <alignment horizontal="right" vertical="center"/>
    </xf>
    <xf numFmtId="164" fontId="0" fillId="0" borderId="17" xfId="0" applyNumberFormat="1" applyBorder="1" applyAlignment="1">
      <alignment horizontal="right"/>
    </xf>
    <xf numFmtId="44" fontId="1" fillId="0" borderId="13" xfId="0" applyNumberFormat="1" applyFont="1" applyBorder="1" applyAlignment="1">
      <alignment vertical="center"/>
    </xf>
    <xf numFmtId="44" fontId="1" fillId="0" borderId="7" xfId="0" applyNumberFormat="1" applyFont="1" applyBorder="1" applyAlignment="1">
      <alignment vertical="center"/>
    </xf>
    <xf numFmtId="44" fontId="1" fillId="0" borderId="13" xfId="0" applyNumberFormat="1" applyFont="1" applyBorder="1" applyAlignment="1">
      <alignment horizontal="center"/>
    </xf>
    <xf numFmtId="44" fontId="1" fillId="0" borderId="16" xfId="0" applyNumberFormat="1" applyFont="1" applyBorder="1" applyAlignment="1">
      <alignment horizontal="center"/>
    </xf>
    <xf numFmtId="44" fontId="1" fillId="0" borderId="22" xfId="0" applyNumberFormat="1" applyFont="1" applyBorder="1" applyAlignment="1">
      <alignment horizontal="center"/>
    </xf>
    <xf numFmtId="44" fontId="1" fillId="0" borderId="7" xfId="0" applyNumberFormat="1" applyFont="1" applyBorder="1" applyAlignment="1">
      <alignment horizontal="center"/>
    </xf>
    <xf numFmtId="44" fontId="2" fillId="0" borderId="13" xfId="0" applyNumberFormat="1" applyFont="1" applyBorder="1" applyAlignment="1">
      <alignment horizontal="center"/>
    </xf>
    <xf numFmtId="164" fontId="1" fillId="0" borderId="13" xfId="0" applyNumberFormat="1" applyFont="1" applyBorder="1" applyAlignment="1">
      <alignment horizontal="right" vertical="center"/>
    </xf>
    <xf numFmtId="164" fontId="1" fillId="0" borderId="7" xfId="0" applyNumberFormat="1" applyFont="1" applyBorder="1" applyAlignment="1">
      <alignment horizontal="right" vertical="center"/>
    </xf>
    <xf numFmtId="44" fontId="1" fillId="0" borderId="3" xfId="0" applyNumberFormat="1" applyFont="1" applyBorder="1" applyAlignment="1">
      <alignment horizontal="center"/>
    </xf>
    <xf numFmtId="164" fontId="1" fillId="0" borderId="3" xfId="0" applyNumberFormat="1" applyFont="1" applyBorder="1" applyAlignment="1">
      <alignment horizontal="right" vertical="center"/>
    </xf>
    <xf numFmtId="44" fontId="1" fillId="0" borderId="27" xfId="0" applyNumberFormat="1" applyFont="1" applyBorder="1" applyAlignment="1">
      <alignment horizontal="right" vertical="center"/>
    </xf>
    <xf numFmtId="44" fontId="1" fillId="0" borderId="22" xfId="0" applyNumberFormat="1" applyFont="1" applyBorder="1" applyAlignment="1">
      <alignment horizontal="right" vertical="center"/>
    </xf>
    <xf numFmtId="44" fontId="1" fillId="0" borderId="20" xfId="0" applyNumberFormat="1" applyFont="1" applyBorder="1" applyAlignment="1">
      <alignment horizontal="center"/>
    </xf>
    <xf numFmtId="44" fontId="1" fillId="0" borderId="16" xfId="0" applyNumberFormat="1" applyFont="1" applyBorder="1" applyAlignment="1">
      <alignment horizontal="right"/>
    </xf>
    <xf numFmtId="44" fontId="1" fillId="0" borderId="18" xfId="0" applyNumberFormat="1" applyFont="1" applyBorder="1" applyAlignment="1">
      <alignment horizontal="center"/>
    </xf>
    <xf numFmtId="44" fontId="1" fillId="0" borderId="1" xfId="0" applyNumberFormat="1" applyFont="1" applyBorder="1" applyAlignment="1">
      <alignment horizontal="center"/>
    </xf>
    <xf numFmtId="44" fontId="1" fillId="0" borderId="17" xfId="0" applyNumberFormat="1" applyFont="1" applyBorder="1" applyAlignment="1">
      <alignment horizontal="center"/>
    </xf>
    <xf numFmtId="44" fontId="1" fillId="0" borderId="10" xfId="0" applyNumberFormat="1" applyFont="1" applyBorder="1" applyAlignment="1">
      <alignment horizontal="center"/>
    </xf>
    <xf numFmtId="0" fontId="0" fillId="0" borderId="10" xfId="0" applyBorder="1" applyAlignment="1">
      <alignment horizontal="right"/>
    </xf>
    <xf numFmtId="0" fontId="0" fillId="0" borderId="2" xfId="0" applyBorder="1" applyAlignment="1">
      <alignment horizontal="right"/>
    </xf>
    <xf numFmtId="164" fontId="0" fillId="0" borderId="2" xfId="0" applyNumberFormat="1" applyBorder="1" applyAlignment="1">
      <alignment horizontal="right"/>
    </xf>
    <xf numFmtId="0" fontId="6" fillId="3" borderId="10" xfId="0" applyFont="1" applyFill="1" applyBorder="1" applyAlignment="1">
      <alignment horizontal="right"/>
    </xf>
    <xf numFmtId="164" fontId="6" fillId="3" borderId="2" xfId="0" applyNumberFormat="1" applyFont="1" applyFill="1" applyBorder="1"/>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82DED-2170-4A5F-9559-0646424C2C74}">
  <dimension ref="A3:I497"/>
  <sheetViews>
    <sheetView topLeftCell="A458" zoomScale="70" zoomScaleNormal="70" workbookViewId="0">
      <selection activeCell="I486" sqref="I486"/>
    </sheetView>
  </sheetViews>
  <sheetFormatPr baseColWidth="10" defaultColWidth="9.140625" defaultRowHeight="15"/>
  <cols>
    <col min="1" max="1" width="21.140625" customWidth="1"/>
    <col min="2" max="2" width="26.85546875" customWidth="1"/>
    <col min="3" max="3" width="25.140625" customWidth="1"/>
    <col min="4" max="4" width="57.28515625" customWidth="1"/>
    <col min="5" max="5" width="26.5703125" customWidth="1"/>
    <col min="6" max="6" width="32.140625" customWidth="1"/>
    <col min="7" max="7" width="31.140625" customWidth="1"/>
    <col min="8" max="8" width="24.85546875" customWidth="1"/>
    <col min="9" max="9" width="26.5703125" customWidth="1"/>
    <col min="10" max="10" width="27.85546875" customWidth="1"/>
    <col min="11" max="11" width="36.140625" customWidth="1"/>
  </cols>
  <sheetData>
    <row r="3" spans="1:9">
      <c r="A3" s="1" t="s">
        <v>0</v>
      </c>
      <c r="B3" s="1" t="s">
        <v>1</v>
      </c>
      <c r="C3" s="1" t="s">
        <v>2</v>
      </c>
      <c r="D3" s="2" t="s">
        <v>3</v>
      </c>
      <c r="E3" s="2" t="s">
        <v>4</v>
      </c>
      <c r="F3" s="2" t="s">
        <v>5</v>
      </c>
      <c r="G3" s="2" t="s">
        <v>6</v>
      </c>
      <c r="H3" s="2" t="s">
        <v>7</v>
      </c>
      <c r="I3" s="2" t="s">
        <v>790</v>
      </c>
    </row>
    <row r="4" spans="1:9">
      <c r="A4" s="3" t="s">
        <v>8</v>
      </c>
      <c r="B4" s="3" t="s">
        <v>9</v>
      </c>
      <c r="C4" s="4" t="s">
        <v>10</v>
      </c>
      <c r="D4" s="127" t="s">
        <v>11</v>
      </c>
      <c r="E4" s="5">
        <v>146834.32999999999</v>
      </c>
      <c r="F4" s="6">
        <v>146834.32999999999</v>
      </c>
      <c r="G4" s="7">
        <v>146834.32999999999</v>
      </c>
      <c r="H4" s="8">
        <v>0</v>
      </c>
      <c r="I4" s="9">
        <v>146834.32999999999</v>
      </c>
    </row>
    <row r="5" spans="1:9">
      <c r="A5" s="3" t="s">
        <v>12</v>
      </c>
      <c r="B5" s="3" t="s">
        <v>13</v>
      </c>
      <c r="C5" s="4" t="s">
        <v>14</v>
      </c>
      <c r="D5" s="128" t="s">
        <v>15</v>
      </c>
      <c r="E5" s="5">
        <v>157683.51</v>
      </c>
      <c r="F5" s="6">
        <v>157681.15</v>
      </c>
      <c r="G5" s="7">
        <v>157681.15</v>
      </c>
      <c r="H5" s="8">
        <v>0</v>
      </c>
      <c r="I5" s="9">
        <v>157681.15</v>
      </c>
    </row>
    <row r="6" spans="1:9" ht="15" customHeight="1">
      <c r="A6" s="167" t="s">
        <v>16</v>
      </c>
      <c r="B6" s="167" t="s">
        <v>17</v>
      </c>
      <c r="C6" s="168" t="s">
        <v>18</v>
      </c>
      <c r="D6" s="128" t="s">
        <v>19</v>
      </c>
      <c r="E6" s="174">
        <v>928494.49</v>
      </c>
      <c r="F6" s="10">
        <v>878000</v>
      </c>
      <c r="G6" s="11">
        <v>878000</v>
      </c>
      <c r="H6" s="171">
        <v>0</v>
      </c>
      <c r="I6" s="172">
        <v>928000</v>
      </c>
    </row>
    <row r="7" spans="1:9" ht="15" customHeight="1">
      <c r="A7" s="167"/>
      <c r="B7" s="167"/>
      <c r="C7" s="168"/>
      <c r="D7" s="128" t="s">
        <v>20</v>
      </c>
      <c r="E7" s="175"/>
      <c r="F7" s="14">
        <v>50000</v>
      </c>
      <c r="G7" s="14">
        <v>50000</v>
      </c>
      <c r="H7" s="171">
        <v>0</v>
      </c>
      <c r="I7" s="173"/>
    </row>
    <row r="8" spans="1:9">
      <c r="A8" s="3" t="s">
        <v>21</v>
      </c>
      <c r="B8" s="3" t="s">
        <v>22</v>
      </c>
      <c r="C8" s="4" t="s">
        <v>23</v>
      </c>
      <c r="D8" s="128" t="s">
        <v>11</v>
      </c>
      <c r="E8" s="15">
        <v>202451.08</v>
      </c>
      <c r="F8" s="16">
        <v>90990.69</v>
      </c>
      <c r="G8" s="17">
        <v>90990.69</v>
      </c>
      <c r="H8" s="8">
        <v>0</v>
      </c>
      <c r="I8" s="9">
        <v>90990.69</v>
      </c>
    </row>
    <row r="9" spans="1:9">
      <c r="A9" s="3" t="s">
        <v>21</v>
      </c>
      <c r="B9" s="3" t="s">
        <v>22</v>
      </c>
      <c r="C9" s="4" t="s">
        <v>24</v>
      </c>
      <c r="D9" s="128" t="s">
        <v>15</v>
      </c>
      <c r="E9" s="15">
        <v>139163.04999999999</v>
      </c>
      <c r="F9" s="18">
        <v>75198.92</v>
      </c>
      <c r="G9" s="5">
        <v>75198.92</v>
      </c>
      <c r="H9" s="8">
        <v>0</v>
      </c>
      <c r="I9" s="9">
        <v>75198.92</v>
      </c>
    </row>
    <row r="10" spans="1:9" ht="30">
      <c r="A10" s="3" t="s">
        <v>8</v>
      </c>
      <c r="B10" s="3" t="s">
        <v>9</v>
      </c>
      <c r="C10" s="4" t="s">
        <v>25</v>
      </c>
      <c r="D10" s="128" t="s">
        <v>26</v>
      </c>
      <c r="E10" s="19">
        <v>193969.75</v>
      </c>
      <c r="F10" s="20">
        <v>151401.25</v>
      </c>
      <c r="G10" s="21">
        <v>151401.25</v>
      </c>
      <c r="H10" s="8">
        <v>0</v>
      </c>
      <c r="I10" s="9">
        <v>151401.25</v>
      </c>
    </row>
    <row r="11" spans="1:9" ht="15" customHeight="1">
      <c r="A11" s="167" t="s">
        <v>12</v>
      </c>
      <c r="B11" s="167" t="s">
        <v>27</v>
      </c>
      <c r="C11" s="168" t="s">
        <v>28</v>
      </c>
      <c r="D11" s="128" t="s">
        <v>11</v>
      </c>
      <c r="E11" s="169">
        <v>191318.04</v>
      </c>
      <c r="F11" s="20">
        <v>89139.03</v>
      </c>
      <c r="G11" s="16">
        <v>89139.03</v>
      </c>
      <c r="H11" s="171">
        <v>0</v>
      </c>
      <c r="I11" s="172">
        <v>191318.03999999998</v>
      </c>
    </row>
    <row r="12" spans="1:9" ht="15" customHeight="1">
      <c r="A12" s="167"/>
      <c r="B12" s="167"/>
      <c r="C12" s="168"/>
      <c r="D12" s="128" t="s">
        <v>29</v>
      </c>
      <c r="E12" s="170"/>
      <c r="F12" s="20">
        <v>102179.01</v>
      </c>
      <c r="G12" s="23">
        <v>102179.01</v>
      </c>
      <c r="H12" s="171">
        <v>0</v>
      </c>
      <c r="I12" s="173"/>
    </row>
    <row r="13" spans="1:9" ht="15" customHeight="1">
      <c r="A13" s="167" t="s">
        <v>21</v>
      </c>
      <c r="B13" s="167" t="s">
        <v>22</v>
      </c>
      <c r="C13" s="168" t="s">
        <v>30</v>
      </c>
      <c r="D13" s="128" t="s">
        <v>31</v>
      </c>
      <c r="E13" s="169">
        <v>158825.89000000001</v>
      </c>
      <c r="F13" s="20">
        <v>83500.509999999995</v>
      </c>
      <c r="G13" s="16">
        <v>83500.509999999995</v>
      </c>
      <c r="H13" s="171">
        <v>0</v>
      </c>
      <c r="I13" s="172">
        <v>158699.43</v>
      </c>
    </row>
    <row r="14" spans="1:9" ht="15" customHeight="1">
      <c r="A14" s="167"/>
      <c r="B14" s="167"/>
      <c r="C14" s="168"/>
      <c r="D14" s="128" t="s">
        <v>11</v>
      </c>
      <c r="E14" s="170"/>
      <c r="F14" s="20">
        <v>75198.92</v>
      </c>
      <c r="G14" s="23">
        <v>75198.92</v>
      </c>
      <c r="H14" s="171">
        <v>0</v>
      </c>
      <c r="I14" s="173"/>
    </row>
    <row r="15" spans="1:9">
      <c r="A15" s="3" t="s">
        <v>12</v>
      </c>
      <c r="B15" s="3" t="s">
        <v>32</v>
      </c>
      <c r="C15" s="4" t="s">
        <v>33</v>
      </c>
      <c r="D15" s="128" t="s">
        <v>11</v>
      </c>
      <c r="E15" s="24">
        <v>148675.99</v>
      </c>
      <c r="F15" s="20">
        <v>148676</v>
      </c>
      <c r="G15" s="5">
        <v>148675.99</v>
      </c>
      <c r="H15" s="8">
        <v>3.3544487057900595E-3</v>
      </c>
      <c r="I15" s="9">
        <v>148675.9933544487</v>
      </c>
    </row>
    <row r="16" spans="1:9" ht="30">
      <c r="A16" s="3" t="s">
        <v>34</v>
      </c>
      <c r="B16" s="3" t="s">
        <v>35</v>
      </c>
      <c r="C16" s="4" t="s">
        <v>36</v>
      </c>
      <c r="D16" s="128" t="s">
        <v>37</v>
      </c>
      <c r="E16" s="24">
        <v>145636.56</v>
      </c>
      <c r="F16" s="20">
        <v>145636.56</v>
      </c>
      <c r="G16" s="21">
        <v>145636.56</v>
      </c>
      <c r="H16" s="8">
        <v>0</v>
      </c>
      <c r="I16" s="9">
        <v>145636.56</v>
      </c>
    </row>
    <row r="17" spans="1:9" ht="45">
      <c r="A17" s="3" t="s">
        <v>34</v>
      </c>
      <c r="B17" s="3" t="s">
        <v>35</v>
      </c>
      <c r="C17" s="4" t="s">
        <v>38</v>
      </c>
      <c r="D17" s="128" t="s">
        <v>39</v>
      </c>
      <c r="E17" s="24">
        <v>144784.95999999999</v>
      </c>
      <c r="F17" s="20">
        <v>144784.95999999999</v>
      </c>
      <c r="G17" s="25">
        <v>144784.95999999999</v>
      </c>
      <c r="H17" s="8">
        <v>0</v>
      </c>
      <c r="I17" s="9">
        <v>144784.95999999999</v>
      </c>
    </row>
    <row r="18" spans="1:9" ht="30">
      <c r="A18" s="3" t="s">
        <v>40</v>
      </c>
      <c r="B18" s="3" t="s">
        <v>40</v>
      </c>
      <c r="C18" s="4" t="s">
        <v>41</v>
      </c>
      <c r="D18" s="128" t="s">
        <v>42</v>
      </c>
      <c r="E18" s="24">
        <v>169841.23</v>
      </c>
      <c r="F18" s="20">
        <v>214111.98</v>
      </c>
      <c r="G18" s="25">
        <v>169841.23</v>
      </c>
      <c r="H18" s="8">
        <v>14850.396004185528</v>
      </c>
      <c r="I18" s="9">
        <v>184691.62600418553</v>
      </c>
    </row>
    <row r="19" spans="1:9" ht="30">
      <c r="A19" s="3" t="s">
        <v>34</v>
      </c>
      <c r="B19" s="3" t="s">
        <v>35</v>
      </c>
      <c r="C19" s="4" t="s">
        <v>43</v>
      </c>
      <c r="D19" s="128" t="s">
        <v>44</v>
      </c>
      <c r="E19" s="24">
        <v>197535.37</v>
      </c>
      <c r="F19" s="20">
        <v>196601.75</v>
      </c>
      <c r="G19" s="25">
        <v>196601.75</v>
      </c>
      <c r="H19" s="8">
        <v>0</v>
      </c>
      <c r="I19" s="9">
        <v>196601.75</v>
      </c>
    </row>
    <row r="20" spans="1:9" ht="15" customHeight="1">
      <c r="A20" s="167" t="s">
        <v>12</v>
      </c>
      <c r="B20" s="167" t="s">
        <v>13</v>
      </c>
      <c r="C20" s="168" t="s">
        <v>45</v>
      </c>
      <c r="D20" s="128" t="s">
        <v>11</v>
      </c>
      <c r="E20" s="169">
        <v>288711.40000000002</v>
      </c>
      <c r="F20" s="20">
        <v>125216</v>
      </c>
      <c r="G20" s="16">
        <v>125216</v>
      </c>
      <c r="H20" s="171">
        <v>0</v>
      </c>
      <c r="I20" s="172">
        <v>288711</v>
      </c>
    </row>
    <row r="21" spans="1:9" ht="15" customHeight="1">
      <c r="A21" s="167"/>
      <c r="B21" s="167"/>
      <c r="C21" s="168"/>
      <c r="D21" s="128" t="s">
        <v>46</v>
      </c>
      <c r="E21" s="169"/>
      <c r="F21" s="26">
        <v>163495</v>
      </c>
      <c r="G21" s="16">
        <v>163495</v>
      </c>
      <c r="H21" s="171">
        <v>0</v>
      </c>
      <c r="I21" s="173"/>
    </row>
    <row r="22" spans="1:9">
      <c r="A22" s="3" t="s">
        <v>12</v>
      </c>
      <c r="B22" s="3" t="s">
        <v>27</v>
      </c>
      <c r="C22" s="4" t="s">
        <v>47</v>
      </c>
      <c r="D22" s="128" t="s">
        <v>48</v>
      </c>
      <c r="E22" s="24">
        <v>190812.62</v>
      </c>
      <c r="F22" s="20">
        <v>190812.99</v>
      </c>
      <c r="G22" s="21">
        <v>190812.62</v>
      </c>
      <c r="H22" s="8">
        <v>0.1241146021142322</v>
      </c>
      <c r="I22" s="9">
        <v>190812.7441146021</v>
      </c>
    </row>
    <row r="23" spans="1:9" ht="30">
      <c r="A23" s="3" t="s">
        <v>21</v>
      </c>
      <c r="B23" s="3" t="s">
        <v>49</v>
      </c>
      <c r="C23" s="4" t="s">
        <v>50</v>
      </c>
      <c r="D23" s="128" t="s">
        <v>51</v>
      </c>
      <c r="E23" s="19">
        <v>252944.42</v>
      </c>
      <c r="F23" s="22">
        <v>252944.42</v>
      </c>
      <c r="G23" s="5">
        <v>252944.42</v>
      </c>
      <c r="H23" s="8">
        <v>0</v>
      </c>
      <c r="I23" s="9">
        <v>252944.42</v>
      </c>
    </row>
    <row r="24" spans="1:9" ht="15" customHeight="1">
      <c r="A24" s="167" t="s">
        <v>16</v>
      </c>
      <c r="B24" s="167" t="s">
        <v>52</v>
      </c>
      <c r="C24" s="168" t="s">
        <v>53</v>
      </c>
      <c r="D24" s="128" t="s">
        <v>54</v>
      </c>
      <c r="E24" s="180">
        <v>1909150.88</v>
      </c>
      <c r="F24" s="18">
        <v>1653465</v>
      </c>
      <c r="G24" s="28">
        <v>1653465</v>
      </c>
      <c r="H24" s="171">
        <v>1377987.8578513458</v>
      </c>
      <c r="I24" s="172">
        <v>3287138.7378513459</v>
      </c>
    </row>
    <row r="25" spans="1:9" ht="15" customHeight="1">
      <c r="A25" s="167"/>
      <c r="B25" s="167"/>
      <c r="C25" s="168"/>
      <c r="D25" s="128" t="s">
        <v>55</v>
      </c>
      <c r="E25" s="180"/>
      <c r="F25" s="29">
        <v>4363627.24</v>
      </c>
      <c r="G25" s="23">
        <v>255685.87999999989</v>
      </c>
      <c r="H25" s="171">
        <v>0</v>
      </c>
      <c r="I25" s="173"/>
    </row>
    <row r="26" spans="1:9" ht="15" customHeight="1">
      <c r="A26" s="167" t="s">
        <v>56</v>
      </c>
      <c r="B26" s="167" t="s">
        <v>57</v>
      </c>
      <c r="C26" s="168" t="s">
        <v>58</v>
      </c>
      <c r="D26" s="128" t="s">
        <v>59</v>
      </c>
      <c r="E26" s="169">
        <v>247322.51</v>
      </c>
      <c r="F26" s="22">
        <v>99220</v>
      </c>
      <c r="G26" s="16">
        <v>99220</v>
      </c>
      <c r="H26" s="177">
        <v>0</v>
      </c>
      <c r="I26" s="178">
        <v>247322.51</v>
      </c>
    </row>
    <row r="27" spans="1:9" ht="15" customHeight="1">
      <c r="A27" s="167"/>
      <c r="B27" s="167"/>
      <c r="C27" s="168"/>
      <c r="D27" s="128" t="s">
        <v>60</v>
      </c>
      <c r="E27" s="176"/>
      <c r="F27" s="31">
        <v>148102.51</v>
      </c>
      <c r="G27" s="23">
        <v>148102.51</v>
      </c>
      <c r="H27" s="177">
        <v>0</v>
      </c>
      <c r="I27" s="179"/>
    </row>
    <row r="28" spans="1:9" ht="15" customHeight="1">
      <c r="A28" s="167" t="s">
        <v>8</v>
      </c>
      <c r="B28" s="167" t="s">
        <v>9</v>
      </c>
      <c r="C28" s="168" t="s">
        <v>61</v>
      </c>
      <c r="D28" s="128" t="s">
        <v>62</v>
      </c>
      <c r="E28" s="169">
        <v>161498.37</v>
      </c>
      <c r="F28" s="22">
        <v>95185.86</v>
      </c>
      <c r="G28" s="16">
        <v>95185.86</v>
      </c>
      <c r="H28" s="171">
        <v>93484.289015038012</v>
      </c>
      <c r="I28" s="172">
        <v>254982.65901503799</v>
      </c>
    </row>
    <row r="29" spans="1:9" ht="15" customHeight="1">
      <c r="A29" s="167"/>
      <c r="B29" s="167"/>
      <c r="C29" s="168"/>
      <c r="D29" s="128" t="s">
        <v>63</v>
      </c>
      <c r="E29" s="169"/>
      <c r="F29" s="13">
        <v>345000</v>
      </c>
      <c r="G29" s="16">
        <v>66312.509999999995</v>
      </c>
      <c r="H29" s="171">
        <v>0</v>
      </c>
      <c r="I29" s="173"/>
    </row>
    <row r="30" spans="1:9" ht="30">
      <c r="A30" s="3" t="s">
        <v>8</v>
      </c>
      <c r="B30" s="3" t="s">
        <v>9</v>
      </c>
      <c r="C30" s="4" t="s">
        <v>64</v>
      </c>
      <c r="D30" s="128" t="s">
        <v>65</v>
      </c>
      <c r="E30" s="32">
        <v>154720.23000000001</v>
      </c>
      <c r="F30" s="18">
        <v>154642.43</v>
      </c>
      <c r="G30" s="21">
        <v>154642.43</v>
      </c>
      <c r="H30" s="8">
        <v>0</v>
      </c>
      <c r="I30" s="9">
        <v>154642.43</v>
      </c>
    </row>
    <row r="31" spans="1:9" ht="15" customHeight="1">
      <c r="A31" s="167" t="s">
        <v>12</v>
      </c>
      <c r="B31" s="167" t="s">
        <v>66</v>
      </c>
      <c r="C31" s="168" t="s">
        <v>67</v>
      </c>
      <c r="D31" s="128" t="s">
        <v>68</v>
      </c>
      <c r="E31" s="176">
        <v>2383599.96</v>
      </c>
      <c r="F31" s="20">
        <v>715059.99</v>
      </c>
      <c r="G31" s="16">
        <v>715059.99</v>
      </c>
      <c r="H31" s="171">
        <v>470823.71144728118</v>
      </c>
      <c r="I31" s="172">
        <v>2854423.6714472808</v>
      </c>
    </row>
    <row r="32" spans="1:9" ht="15" customHeight="1">
      <c r="A32" s="167"/>
      <c r="B32" s="167"/>
      <c r="C32" s="168"/>
      <c r="D32" s="128" t="s">
        <v>46</v>
      </c>
      <c r="E32" s="180"/>
      <c r="F32" s="29">
        <v>1430159.98</v>
      </c>
      <c r="G32" s="16">
        <v>1430159.98</v>
      </c>
      <c r="H32" s="171">
        <v>0</v>
      </c>
      <c r="I32" s="181"/>
    </row>
    <row r="33" spans="1:9" ht="15" customHeight="1">
      <c r="A33" s="167"/>
      <c r="B33" s="167"/>
      <c r="C33" s="168"/>
      <c r="D33" s="128" t="s">
        <v>11</v>
      </c>
      <c r="E33" s="180"/>
      <c r="F33" s="29">
        <v>238359.99</v>
      </c>
      <c r="G33" s="16">
        <v>238359.99</v>
      </c>
      <c r="H33" s="171">
        <v>0</v>
      </c>
      <c r="I33" s="181"/>
    </row>
    <row r="34" spans="1:9" ht="15" customHeight="1">
      <c r="A34" s="167"/>
      <c r="B34" s="167"/>
      <c r="C34" s="168"/>
      <c r="D34" s="128" t="s">
        <v>69</v>
      </c>
      <c r="E34" s="180"/>
      <c r="F34" s="29">
        <v>1403600</v>
      </c>
      <c r="G34" s="23">
        <v>20</v>
      </c>
      <c r="H34" s="171">
        <v>0</v>
      </c>
      <c r="I34" s="173"/>
    </row>
    <row r="35" spans="1:9" ht="15" customHeight="1">
      <c r="A35" s="167" t="s">
        <v>70</v>
      </c>
      <c r="B35" s="167" t="s">
        <v>71</v>
      </c>
      <c r="C35" s="168" t="s">
        <v>72</v>
      </c>
      <c r="D35" s="128" t="s">
        <v>11</v>
      </c>
      <c r="E35" s="169">
        <v>265406.78000000003</v>
      </c>
      <c r="F35" s="22">
        <v>125725</v>
      </c>
      <c r="G35" s="16">
        <v>125725</v>
      </c>
      <c r="H35" s="171">
        <v>0</v>
      </c>
      <c r="I35" s="172">
        <v>245725</v>
      </c>
    </row>
    <row r="36" spans="1:9">
      <c r="A36" s="167"/>
      <c r="B36" s="167"/>
      <c r="C36" s="168"/>
      <c r="D36" s="128" t="s">
        <v>73</v>
      </c>
      <c r="E36" s="169"/>
      <c r="F36" s="13">
        <v>120000</v>
      </c>
      <c r="G36" s="16">
        <v>120000</v>
      </c>
      <c r="H36" s="171">
        <v>0</v>
      </c>
      <c r="I36" s="173"/>
    </row>
    <row r="37" spans="1:9" ht="45">
      <c r="A37" s="3" t="s">
        <v>34</v>
      </c>
      <c r="B37" s="3" t="s">
        <v>74</v>
      </c>
      <c r="C37" s="4" t="s">
        <v>75</v>
      </c>
      <c r="D37" s="128" t="s">
        <v>76</v>
      </c>
      <c r="E37" s="33">
        <v>2899043.28</v>
      </c>
      <c r="F37" s="34">
        <v>2899043.28</v>
      </c>
      <c r="G37" s="35">
        <v>2899043.28</v>
      </c>
      <c r="H37" s="8">
        <v>0</v>
      </c>
      <c r="I37" s="9">
        <v>2899043.28</v>
      </c>
    </row>
    <row r="38" spans="1:9" ht="30">
      <c r="A38" s="3" t="s">
        <v>77</v>
      </c>
      <c r="B38" s="3" t="s">
        <v>78</v>
      </c>
      <c r="C38" s="4" t="s">
        <v>79</v>
      </c>
      <c r="D38" s="128" t="s">
        <v>80</v>
      </c>
      <c r="E38" s="36">
        <v>568955.31999999995</v>
      </c>
      <c r="F38" s="22">
        <v>600000</v>
      </c>
      <c r="G38" s="21">
        <v>568955.31999999995</v>
      </c>
      <c r="H38" s="8">
        <v>10413.778664766654</v>
      </c>
      <c r="I38" s="9">
        <v>579369.09866476664</v>
      </c>
    </row>
    <row r="39" spans="1:9" ht="15" customHeight="1">
      <c r="A39" s="167" t="s">
        <v>8</v>
      </c>
      <c r="B39" s="167" t="s">
        <v>9</v>
      </c>
      <c r="C39" s="168" t="s">
        <v>81</v>
      </c>
      <c r="D39" s="128" t="s">
        <v>82</v>
      </c>
      <c r="E39" s="176">
        <v>230574.48</v>
      </c>
      <c r="F39" s="18">
        <v>97563.66</v>
      </c>
      <c r="G39" s="16">
        <v>97563.66</v>
      </c>
      <c r="H39" s="171">
        <v>35608.214345125467</v>
      </c>
      <c r="I39" s="172">
        <v>266182.69434512546</v>
      </c>
    </row>
    <row r="40" spans="1:9" ht="15" customHeight="1">
      <c r="A40" s="167"/>
      <c r="B40" s="167"/>
      <c r="C40" s="168"/>
      <c r="D40" s="128" t="s">
        <v>83</v>
      </c>
      <c r="E40" s="182"/>
      <c r="F40" s="20">
        <v>239163.03</v>
      </c>
      <c r="G40" s="16">
        <v>133010.82</v>
      </c>
      <c r="H40" s="171">
        <v>0</v>
      </c>
      <c r="I40" s="173"/>
    </row>
    <row r="41" spans="1:9" ht="30">
      <c r="A41" s="3" t="s">
        <v>34</v>
      </c>
      <c r="B41" s="3" t="s">
        <v>35</v>
      </c>
      <c r="C41" s="4" t="s">
        <v>84</v>
      </c>
      <c r="D41" s="128" t="s">
        <v>85</v>
      </c>
      <c r="E41" s="24">
        <v>325800.78000000003</v>
      </c>
      <c r="F41" s="20">
        <v>325800.78000000003</v>
      </c>
      <c r="G41" s="21">
        <v>325800.78000000003</v>
      </c>
      <c r="H41" s="8">
        <v>0</v>
      </c>
      <c r="I41" s="9">
        <v>325800.78000000003</v>
      </c>
    </row>
    <row r="42" spans="1:9" ht="30">
      <c r="A42" s="3" t="s">
        <v>12</v>
      </c>
      <c r="B42" s="3" t="s">
        <v>86</v>
      </c>
      <c r="C42" s="4" t="s">
        <v>87</v>
      </c>
      <c r="D42" s="128" t="s">
        <v>88</v>
      </c>
      <c r="E42" s="24">
        <v>175567</v>
      </c>
      <c r="F42" s="20">
        <v>109403.36</v>
      </c>
      <c r="G42" s="25">
        <v>109403.36</v>
      </c>
      <c r="H42" s="8">
        <v>0</v>
      </c>
      <c r="I42" s="9">
        <v>109403.36</v>
      </c>
    </row>
    <row r="43" spans="1:9" ht="30">
      <c r="A43" s="3" t="s">
        <v>70</v>
      </c>
      <c r="B43" s="3" t="s">
        <v>89</v>
      </c>
      <c r="C43" s="4" t="s">
        <v>90</v>
      </c>
      <c r="D43" s="128" t="s">
        <v>91</v>
      </c>
      <c r="E43" s="19">
        <v>742992.22</v>
      </c>
      <c r="F43" s="20">
        <v>727600</v>
      </c>
      <c r="G43" s="25">
        <v>727600</v>
      </c>
      <c r="H43" s="8">
        <v>0</v>
      </c>
      <c r="I43" s="9">
        <v>727600</v>
      </c>
    </row>
    <row r="44" spans="1:9" ht="30">
      <c r="A44" s="3" t="s">
        <v>34</v>
      </c>
      <c r="B44" s="3" t="s">
        <v>74</v>
      </c>
      <c r="C44" s="4" t="s">
        <v>92</v>
      </c>
      <c r="D44" s="128" t="s">
        <v>93</v>
      </c>
      <c r="E44" s="24">
        <v>248734.91</v>
      </c>
      <c r="F44" s="20">
        <v>248714</v>
      </c>
      <c r="G44" s="5">
        <v>248714</v>
      </c>
      <c r="H44" s="8">
        <v>0</v>
      </c>
      <c r="I44" s="9">
        <v>248714</v>
      </c>
    </row>
    <row r="45" spans="1:9" ht="30">
      <c r="A45" s="3" t="s">
        <v>16</v>
      </c>
      <c r="B45" s="3" t="s">
        <v>17</v>
      </c>
      <c r="C45" s="4" t="s">
        <v>94</v>
      </c>
      <c r="D45" s="128" t="s">
        <v>95</v>
      </c>
      <c r="E45" s="24">
        <v>209090.75</v>
      </c>
      <c r="F45" s="20">
        <v>208366.84</v>
      </c>
      <c r="G45" s="21">
        <v>208366.84</v>
      </c>
      <c r="H45" s="8">
        <v>0</v>
      </c>
      <c r="I45" s="9">
        <v>208366.84</v>
      </c>
    </row>
    <row r="46" spans="1:9" ht="30">
      <c r="A46" s="3" t="s">
        <v>56</v>
      </c>
      <c r="B46" s="3" t="s">
        <v>57</v>
      </c>
      <c r="C46" s="4" t="s">
        <v>96</v>
      </c>
      <c r="D46" s="128" t="s">
        <v>97</v>
      </c>
      <c r="E46" s="24">
        <v>225215.66</v>
      </c>
      <c r="F46" s="20">
        <v>224974</v>
      </c>
      <c r="G46" s="25">
        <v>224974</v>
      </c>
      <c r="H46" s="8">
        <v>0</v>
      </c>
      <c r="I46" s="9">
        <v>224974</v>
      </c>
    </row>
    <row r="47" spans="1:9" ht="15" customHeight="1">
      <c r="A47" s="167" t="s">
        <v>8</v>
      </c>
      <c r="B47" s="167" t="s">
        <v>98</v>
      </c>
      <c r="C47" s="168" t="s">
        <v>99</v>
      </c>
      <c r="D47" s="128" t="s">
        <v>11</v>
      </c>
      <c r="E47" s="176">
        <v>205705.14</v>
      </c>
      <c r="F47" s="20">
        <v>75504</v>
      </c>
      <c r="G47" s="16">
        <v>75504</v>
      </c>
      <c r="H47" s="171">
        <v>0</v>
      </c>
      <c r="I47" s="172">
        <v>120254.16</v>
      </c>
    </row>
    <row r="48" spans="1:9" ht="15" customHeight="1">
      <c r="A48" s="167"/>
      <c r="B48" s="167"/>
      <c r="C48" s="168"/>
      <c r="D48" s="128" t="s">
        <v>100</v>
      </c>
      <c r="E48" s="182"/>
      <c r="F48" s="29">
        <v>44750.16</v>
      </c>
      <c r="G48" s="16">
        <v>44750.16</v>
      </c>
      <c r="H48" s="171">
        <v>0</v>
      </c>
      <c r="I48" s="173"/>
    </row>
    <row r="49" spans="1:9" ht="15" customHeight="1">
      <c r="A49" s="167" t="s">
        <v>12</v>
      </c>
      <c r="B49" s="167" t="s">
        <v>27</v>
      </c>
      <c r="C49" s="168" t="s">
        <v>101</v>
      </c>
      <c r="D49" s="128" t="s">
        <v>11</v>
      </c>
      <c r="E49" s="176">
        <v>266888.42</v>
      </c>
      <c r="F49" s="20">
        <v>176071.52</v>
      </c>
      <c r="G49" s="16">
        <v>176071.52</v>
      </c>
      <c r="H49" s="171">
        <v>0</v>
      </c>
      <c r="I49" s="172">
        <v>261715.02999999997</v>
      </c>
    </row>
    <row r="50" spans="1:9" ht="15" customHeight="1">
      <c r="A50" s="167"/>
      <c r="B50" s="167"/>
      <c r="C50" s="168"/>
      <c r="D50" s="128" t="s">
        <v>102</v>
      </c>
      <c r="E50" s="182"/>
      <c r="F50" s="29">
        <v>85643.51</v>
      </c>
      <c r="G50" s="23">
        <v>85643.51</v>
      </c>
      <c r="H50" s="171">
        <v>0</v>
      </c>
      <c r="I50" s="173"/>
    </row>
    <row r="51" spans="1:9" ht="15" customHeight="1">
      <c r="A51" s="167" t="s">
        <v>16</v>
      </c>
      <c r="B51" s="167" t="s">
        <v>103</v>
      </c>
      <c r="C51" s="168" t="s">
        <v>104</v>
      </c>
      <c r="D51" s="128" t="s">
        <v>105</v>
      </c>
      <c r="E51" s="176">
        <v>963091.39</v>
      </c>
      <c r="F51" s="20">
        <v>435600</v>
      </c>
      <c r="G51" s="16">
        <v>435600</v>
      </c>
      <c r="H51" s="171">
        <v>0</v>
      </c>
      <c r="I51" s="172">
        <v>865150</v>
      </c>
    </row>
    <row r="52" spans="1:9">
      <c r="A52" s="167"/>
      <c r="B52" s="167"/>
      <c r="C52" s="168"/>
      <c r="D52" s="128" t="s">
        <v>106</v>
      </c>
      <c r="E52" s="183"/>
      <c r="F52" s="29">
        <v>429550</v>
      </c>
      <c r="G52" s="16">
        <v>429550</v>
      </c>
      <c r="H52" s="171">
        <v>0</v>
      </c>
      <c r="I52" s="173"/>
    </row>
    <row r="53" spans="1:9">
      <c r="A53" s="167" t="s">
        <v>107</v>
      </c>
      <c r="B53" s="167" t="s">
        <v>108</v>
      </c>
      <c r="C53" s="168" t="s">
        <v>109</v>
      </c>
      <c r="D53" s="128" t="s">
        <v>110</v>
      </c>
      <c r="E53" s="176">
        <v>163665.44</v>
      </c>
      <c r="F53" s="20">
        <v>85000</v>
      </c>
      <c r="G53" s="28">
        <v>85000</v>
      </c>
      <c r="H53" s="171">
        <v>26590.81216981027</v>
      </c>
      <c r="I53" s="172">
        <v>190256.25216981026</v>
      </c>
    </row>
    <row r="54" spans="1:9" ht="15" customHeight="1">
      <c r="A54" s="167"/>
      <c r="B54" s="167"/>
      <c r="C54" s="168"/>
      <c r="D54" s="128" t="s">
        <v>111</v>
      </c>
      <c r="E54" s="180"/>
      <c r="F54" s="29">
        <v>157935.73000000001</v>
      </c>
      <c r="G54" s="16">
        <v>78665.440000000002</v>
      </c>
      <c r="H54" s="171">
        <v>0</v>
      </c>
      <c r="I54" s="173"/>
    </row>
    <row r="55" spans="1:9" ht="15" customHeight="1">
      <c r="A55" s="167" t="s">
        <v>40</v>
      </c>
      <c r="B55" s="167" t="s">
        <v>112</v>
      </c>
      <c r="C55" s="168" t="s">
        <v>113</v>
      </c>
      <c r="D55" s="128" t="s">
        <v>82</v>
      </c>
      <c r="E55" s="169">
        <v>989359.28</v>
      </c>
      <c r="F55" s="23">
        <v>363000</v>
      </c>
      <c r="G55" s="28">
        <v>363000</v>
      </c>
      <c r="H55" s="171">
        <v>54605.249015909139</v>
      </c>
      <c r="I55" s="172">
        <v>1043964.5290159092</v>
      </c>
    </row>
    <row r="56" spans="1:9">
      <c r="A56" s="167"/>
      <c r="B56" s="167"/>
      <c r="C56" s="168"/>
      <c r="D56" s="128" t="s">
        <v>114</v>
      </c>
      <c r="E56" s="169"/>
      <c r="F56" s="29">
        <v>616646.25</v>
      </c>
      <c r="G56" s="16">
        <v>616646.25</v>
      </c>
      <c r="H56" s="171">
        <v>0</v>
      </c>
      <c r="I56" s="181"/>
    </row>
    <row r="57" spans="1:9" ht="15" customHeight="1">
      <c r="A57" s="167"/>
      <c r="B57" s="167"/>
      <c r="C57" s="168"/>
      <c r="D57" s="128" t="s">
        <v>115</v>
      </c>
      <c r="E57" s="169"/>
      <c r="F57" s="29">
        <v>172497.6</v>
      </c>
      <c r="G57" s="37">
        <v>9713.0300000000279</v>
      </c>
      <c r="H57" s="171">
        <v>0</v>
      </c>
      <c r="I57" s="173"/>
    </row>
    <row r="58" spans="1:9" ht="45">
      <c r="A58" s="3" t="s">
        <v>16</v>
      </c>
      <c r="B58" s="3" t="s">
        <v>17</v>
      </c>
      <c r="C58" s="4" t="s">
        <v>116</v>
      </c>
      <c r="D58" s="128" t="s">
        <v>117</v>
      </c>
      <c r="E58" s="32">
        <v>169702.76</v>
      </c>
      <c r="F58" s="20">
        <v>169400</v>
      </c>
      <c r="G58" s="5">
        <v>169400</v>
      </c>
      <c r="H58" s="8">
        <v>0</v>
      </c>
      <c r="I58" s="9">
        <v>169400</v>
      </c>
    </row>
    <row r="59" spans="1:9" ht="45">
      <c r="A59" s="3" t="s">
        <v>8</v>
      </c>
      <c r="B59" s="3" t="s">
        <v>98</v>
      </c>
      <c r="C59" s="4" t="s">
        <v>118</v>
      </c>
      <c r="D59" s="128" t="s">
        <v>119</v>
      </c>
      <c r="E59" s="24">
        <v>267470</v>
      </c>
      <c r="F59" s="29">
        <v>287470</v>
      </c>
      <c r="G59" s="21">
        <v>267470</v>
      </c>
      <c r="H59" s="8">
        <v>6708.8974115801193</v>
      </c>
      <c r="I59" s="9">
        <v>274178.89741158014</v>
      </c>
    </row>
    <row r="60" spans="1:9">
      <c r="A60" s="3" t="s">
        <v>34</v>
      </c>
      <c r="B60" s="3" t="s">
        <v>120</v>
      </c>
      <c r="C60" s="4" t="s">
        <v>121</v>
      </c>
      <c r="D60" s="128" t="s">
        <v>122</v>
      </c>
      <c r="E60" s="19">
        <v>156160.32999999999</v>
      </c>
      <c r="F60" s="13">
        <v>156160.32999999999</v>
      </c>
      <c r="G60" s="5">
        <v>156160.32999999999</v>
      </c>
      <c r="H60" s="8">
        <v>0</v>
      </c>
      <c r="I60" s="9">
        <v>156160.32999999999</v>
      </c>
    </row>
    <row r="61" spans="1:9" ht="15" customHeight="1">
      <c r="A61" s="167" t="s">
        <v>8</v>
      </c>
      <c r="B61" s="167" t="s">
        <v>9</v>
      </c>
      <c r="C61" s="168" t="s">
        <v>123</v>
      </c>
      <c r="D61" s="128" t="s">
        <v>124</v>
      </c>
      <c r="E61" s="183">
        <v>204493.52</v>
      </c>
      <c r="F61" s="38">
        <v>149151.79999999999</v>
      </c>
      <c r="G61" s="28">
        <v>149151.79999999999</v>
      </c>
      <c r="H61" s="171">
        <v>0</v>
      </c>
      <c r="I61" s="172">
        <v>198761.8</v>
      </c>
    </row>
    <row r="62" spans="1:9" ht="15" customHeight="1">
      <c r="A62" s="167"/>
      <c r="B62" s="167"/>
      <c r="C62" s="168"/>
      <c r="D62" s="128" t="s">
        <v>125</v>
      </c>
      <c r="E62" s="170"/>
      <c r="F62" s="39">
        <v>49610</v>
      </c>
      <c r="G62" s="23">
        <v>49610</v>
      </c>
      <c r="H62" s="171">
        <v>0</v>
      </c>
      <c r="I62" s="173"/>
    </row>
    <row r="63" spans="1:9" ht="15" customHeight="1">
      <c r="A63" s="167" t="s">
        <v>77</v>
      </c>
      <c r="B63" s="167" t="s">
        <v>126</v>
      </c>
      <c r="C63" s="168" t="s">
        <v>127</v>
      </c>
      <c r="D63" s="128" t="s">
        <v>11</v>
      </c>
      <c r="E63" s="184">
        <v>157614.26999999999</v>
      </c>
      <c r="F63" s="18">
        <v>102971</v>
      </c>
      <c r="G63" s="16">
        <v>102971</v>
      </c>
      <c r="H63" s="171">
        <v>0</v>
      </c>
      <c r="I63" s="172">
        <v>157614.26999999999</v>
      </c>
    </row>
    <row r="64" spans="1:9" ht="15" customHeight="1">
      <c r="A64" s="167"/>
      <c r="B64" s="167"/>
      <c r="C64" s="168"/>
      <c r="D64" s="128" t="s">
        <v>128</v>
      </c>
      <c r="E64" s="185"/>
      <c r="F64" s="31">
        <v>54643.27</v>
      </c>
      <c r="G64" s="23">
        <v>54643.27</v>
      </c>
      <c r="H64" s="171">
        <v>0</v>
      </c>
      <c r="I64" s="173"/>
    </row>
    <row r="65" spans="1:9" ht="15" customHeight="1">
      <c r="A65" s="167" t="s">
        <v>12</v>
      </c>
      <c r="B65" s="167" t="s">
        <v>86</v>
      </c>
      <c r="C65" s="168" t="s">
        <v>129</v>
      </c>
      <c r="D65" s="128" t="s">
        <v>130</v>
      </c>
      <c r="E65" s="169">
        <v>233530.83</v>
      </c>
      <c r="F65" s="39">
        <v>184845.65</v>
      </c>
      <c r="G65" s="16">
        <v>184845.65</v>
      </c>
      <c r="H65" s="171">
        <v>0</v>
      </c>
      <c r="I65" s="172">
        <v>233245.65</v>
      </c>
    </row>
    <row r="66" spans="1:9" ht="15" customHeight="1">
      <c r="A66" s="167"/>
      <c r="B66" s="167"/>
      <c r="C66" s="168"/>
      <c r="D66" s="128" t="s">
        <v>11</v>
      </c>
      <c r="E66" s="170"/>
      <c r="F66" s="39">
        <v>48400</v>
      </c>
      <c r="G66" s="16">
        <v>48400</v>
      </c>
      <c r="H66" s="171">
        <v>0</v>
      </c>
      <c r="I66" s="173"/>
    </row>
    <row r="67" spans="1:9" ht="15" customHeight="1">
      <c r="A67" s="167" t="s">
        <v>12</v>
      </c>
      <c r="B67" s="167" t="s">
        <v>66</v>
      </c>
      <c r="C67" s="168" t="s">
        <v>131</v>
      </c>
      <c r="D67" s="128" t="s">
        <v>132</v>
      </c>
      <c r="E67" s="180">
        <v>253505.23</v>
      </c>
      <c r="F67" s="18">
        <v>193005.23</v>
      </c>
      <c r="G67" s="28">
        <v>193005.23</v>
      </c>
      <c r="H67" s="171">
        <v>0</v>
      </c>
      <c r="I67" s="172">
        <v>253505.23</v>
      </c>
    </row>
    <row r="68" spans="1:9" ht="15" customHeight="1">
      <c r="A68" s="167"/>
      <c r="B68" s="167"/>
      <c r="C68" s="168"/>
      <c r="D68" s="128" t="s">
        <v>11</v>
      </c>
      <c r="E68" s="187"/>
      <c r="F68" s="31">
        <v>60500</v>
      </c>
      <c r="G68" s="23">
        <v>60500</v>
      </c>
      <c r="H68" s="171">
        <v>0</v>
      </c>
      <c r="I68" s="173"/>
    </row>
    <row r="69" spans="1:9">
      <c r="A69" s="3" t="s">
        <v>12</v>
      </c>
      <c r="B69" s="3" t="s">
        <v>133</v>
      </c>
      <c r="C69" s="4" t="s">
        <v>134</v>
      </c>
      <c r="D69" s="128" t="s">
        <v>135</v>
      </c>
      <c r="E69" s="19">
        <v>295863.40999999997</v>
      </c>
      <c r="F69" s="16">
        <v>295833.49</v>
      </c>
      <c r="G69" s="5">
        <v>295833.49</v>
      </c>
      <c r="H69" s="8">
        <v>0</v>
      </c>
      <c r="I69" s="9">
        <v>295833.49</v>
      </c>
    </row>
    <row r="70" spans="1:9">
      <c r="A70" s="3" t="s">
        <v>70</v>
      </c>
      <c r="B70" s="3" t="s">
        <v>71</v>
      </c>
      <c r="C70" s="4" t="s">
        <v>136</v>
      </c>
      <c r="D70" s="128" t="s">
        <v>11</v>
      </c>
      <c r="E70" s="41">
        <v>188555.55</v>
      </c>
      <c r="F70" s="28">
        <v>119626</v>
      </c>
      <c r="G70" s="17">
        <v>119626</v>
      </c>
      <c r="H70" s="8">
        <v>0</v>
      </c>
      <c r="I70" s="9">
        <v>119626</v>
      </c>
    </row>
    <row r="71" spans="1:9" ht="45">
      <c r="A71" s="3" t="s">
        <v>77</v>
      </c>
      <c r="B71" s="3" t="s">
        <v>137</v>
      </c>
      <c r="C71" s="4" t="s">
        <v>138</v>
      </c>
      <c r="D71" s="128" t="s">
        <v>139</v>
      </c>
      <c r="E71" s="19">
        <v>247585.61</v>
      </c>
      <c r="F71" s="18">
        <v>247585.61</v>
      </c>
      <c r="G71" s="42">
        <v>247585.61</v>
      </c>
      <c r="H71" s="8">
        <v>0</v>
      </c>
      <c r="I71" s="9">
        <v>247585.61</v>
      </c>
    </row>
    <row r="72" spans="1:9">
      <c r="A72" s="3" t="s">
        <v>21</v>
      </c>
      <c r="B72" s="3" t="s">
        <v>22</v>
      </c>
      <c r="C72" s="4" t="s">
        <v>140</v>
      </c>
      <c r="D72" s="128" t="s">
        <v>11</v>
      </c>
      <c r="E72" s="42">
        <v>184041.4</v>
      </c>
      <c r="F72" s="20">
        <v>75198.92</v>
      </c>
      <c r="G72" s="15">
        <v>75198.92</v>
      </c>
      <c r="H72" s="8">
        <v>0</v>
      </c>
      <c r="I72" s="9">
        <v>75198.92</v>
      </c>
    </row>
    <row r="73" spans="1:9" ht="15" customHeight="1">
      <c r="A73" s="167" t="s">
        <v>12</v>
      </c>
      <c r="B73" s="167" t="s">
        <v>141</v>
      </c>
      <c r="C73" s="168" t="s">
        <v>142</v>
      </c>
      <c r="D73" s="128" t="s">
        <v>143</v>
      </c>
      <c r="E73" s="176">
        <v>154436.37</v>
      </c>
      <c r="F73" s="20">
        <v>113296.37</v>
      </c>
      <c r="G73" s="16">
        <v>113296.37</v>
      </c>
      <c r="H73" s="171">
        <v>0</v>
      </c>
      <c r="I73" s="172">
        <v>154436.37</v>
      </c>
    </row>
    <row r="74" spans="1:9" ht="15" customHeight="1">
      <c r="A74" s="167"/>
      <c r="B74" s="167"/>
      <c r="C74" s="168"/>
      <c r="D74" s="128" t="s">
        <v>144</v>
      </c>
      <c r="E74" s="186"/>
      <c r="F74" s="13">
        <v>41140</v>
      </c>
      <c r="G74" s="16">
        <v>41140</v>
      </c>
      <c r="H74" s="171">
        <v>0</v>
      </c>
      <c r="I74" s="173"/>
    </row>
    <row r="75" spans="1:9" ht="15" customHeight="1">
      <c r="A75" s="167" t="s">
        <v>34</v>
      </c>
      <c r="B75" s="167" t="s">
        <v>35</v>
      </c>
      <c r="C75" s="168" t="s">
        <v>145</v>
      </c>
      <c r="D75" s="128" t="s">
        <v>146</v>
      </c>
      <c r="E75" s="176">
        <v>329767.96000000002</v>
      </c>
      <c r="F75" s="18">
        <v>174949.97</v>
      </c>
      <c r="G75" s="28">
        <v>174949.97</v>
      </c>
      <c r="H75" s="171">
        <v>0</v>
      </c>
      <c r="I75" s="172">
        <v>282587.66000000003</v>
      </c>
    </row>
    <row r="76" spans="1:9" ht="15" customHeight="1">
      <c r="A76" s="167"/>
      <c r="B76" s="167"/>
      <c r="C76" s="168"/>
      <c r="D76" s="128" t="s">
        <v>147</v>
      </c>
      <c r="E76" s="183"/>
      <c r="F76" s="29">
        <v>107637.69</v>
      </c>
      <c r="G76" s="23">
        <v>107637.69</v>
      </c>
      <c r="H76" s="171">
        <v>0</v>
      </c>
      <c r="I76" s="173"/>
    </row>
    <row r="77" spans="1:9" ht="15" customHeight="1">
      <c r="A77" s="167" t="s">
        <v>148</v>
      </c>
      <c r="B77" s="167" t="s">
        <v>149</v>
      </c>
      <c r="C77" s="168" t="s">
        <v>150</v>
      </c>
      <c r="D77" s="128" t="s">
        <v>151</v>
      </c>
      <c r="E77" s="188">
        <v>1823472.14</v>
      </c>
      <c r="F77" s="20">
        <v>970191</v>
      </c>
      <c r="G77" s="23">
        <v>958160.1399999999</v>
      </c>
      <c r="H77" s="171">
        <v>4035.6902756541735</v>
      </c>
      <c r="I77" s="172">
        <v>1827507.8302756541</v>
      </c>
    </row>
    <row r="78" spans="1:9" ht="15" customHeight="1">
      <c r="A78" s="167"/>
      <c r="B78" s="167"/>
      <c r="C78" s="168"/>
      <c r="D78" s="128" t="s">
        <v>152</v>
      </c>
      <c r="E78" s="191"/>
      <c r="F78" s="31">
        <v>865312</v>
      </c>
      <c r="G78" s="23">
        <v>865312</v>
      </c>
      <c r="H78" s="171">
        <v>0</v>
      </c>
      <c r="I78" s="173"/>
    </row>
    <row r="79" spans="1:9" ht="15" customHeight="1">
      <c r="A79" s="167" t="s">
        <v>153</v>
      </c>
      <c r="B79" s="167" t="s">
        <v>154</v>
      </c>
      <c r="C79" s="168" t="s">
        <v>155</v>
      </c>
      <c r="D79" s="128" t="s">
        <v>156</v>
      </c>
      <c r="E79" s="190">
        <v>1168214.96</v>
      </c>
      <c r="F79" s="22">
        <v>939066.3</v>
      </c>
      <c r="G79" s="16">
        <v>939066.3</v>
      </c>
      <c r="H79" s="171">
        <v>291813.18727343704</v>
      </c>
      <c r="I79" s="172">
        <v>1460028.1472734369</v>
      </c>
    </row>
    <row r="80" spans="1:9" ht="15" customHeight="1">
      <c r="A80" s="167"/>
      <c r="B80" s="167"/>
      <c r="C80" s="168"/>
      <c r="D80" s="128" t="s">
        <v>157</v>
      </c>
      <c r="E80" s="189"/>
      <c r="F80" s="10">
        <v>1099077.56</v>
      </c>
      <c r="G80" s="28">
        <v>229148.65999999992</v>
      </c>
      <c r="H80" s="171">
        <v>0</v>
      </c>
      <c r="I80" s="173"/>
    </row>
    <row r="81" spans="1:9" ht="15" customHeight="1">
      <c r="A81" s="167" t="s">
        <v>34</v>
      </c>
      <c r="B81" s="167" t="s">
        <v>35</v>
      </c>
      <c r="C81" s="168" t="s">
        <v>158</v>
      </c>
      <c r="D81" s="128" t="s">
        <v>159</v>
      </c>
      <c r="E81" s="188">
        <v>139820.79</v>
      </c>
      <c r="F81" s="20">
        <v>99504.4</v>
      </c>
      <c r="G81" s="16">
        <v>99504.4</v>
      </c>
      <c r="H81" s="171">
        <v>0</v>
      </c>
      <c r="I81" s="172">
        <v>139641.76999999999</v>
      </c>
    </row>
    <row r="82" spans="1:9" ht="15" customHeight="1">
      <c r="A82" s="167"/>
      <c r="B82" s="167"/>
      <c r="C82" s="168"/>
      <c r="D82" s="128" t="s">
        <v>160</v>
      </c>
      <c r="E82" s="189"/>
      <c r="F82" s="20">
        <v>40137.370000000003</v>
      </c>
      <c r="G82" s="16">
        <v>40137.370000000003</v>
      </c>
      <c r="H82" s="171">
        <v>0</v>
      </c>
      <c r="I82" s="173"/>
    </row>
    <row r="83" spans="1:9">
      <c r="A83" s="3" t="s">
        <v>148</v>
      </c>
      <c r="B83" s="3" t="s">
        <v>148</v>
      </c>
      <c r="C83" s="4" t="s">
        <v>161</v>
      </c>
      <c r="D83" s="128" t="s">
        <v>15</v>
      </c>
      <c r="E83" s="24">
        <v>192003.47</v>
      </c>
      <c r="F83" s="20">
        <v>98127.01</v>
      </c>
      <c r="G83" s="21">
        <v>98127.01</v>
      </c>
      <c r="H83" s="8">
        <v>0</v>
      </c>
      <c r="I83" s="9">
        <v>98127.01</v>
      </c>
    </row>
    <row r="84" spans="1:9">
      <c r="A84" s="3" t="s">
        <v>12</v>
      </c>
      <c r="B84" s="3" t="s">
        <v>32</v>
      </c>
      <c r="C84" s="4" t="s">
        <v>162</v>
      </c>
      <c r="D84" s="128" t="s">
        <v>15</v>
      </c>
      <c r="E84" s="24">
        <v>148115.18</v>
      </c>
      <c r="F84" s="20">
        <v>148115</v>
      </c>
      <c r="G84" s="25">
        <v>148115</v>
      </c>
      <c r="H84" s="8">
        <v>0</v>
      </c>
      <c r="I84" s="9">
        <v>148115</v>
      </c>
    </row>
    <row r="85" spans="1:9" ht="60">
      <c r="A85" s="3" t="s">
        <v>12</v>
      </c>
      <c r="B85" s="3" t="s">
        <v>133</v>
      </c>
      <c r="C85" s="4" t="s">
        <v>163</v>
      </c>
      <c r="D85" s="128" t="s">
        <v>164</v>
      </c>
      <c r="E85" s="24">
        <v>157434.26</v>
      </c>
      <c r="F85" s="20">
        <v>157434.26</v>
      </c>
      <c r="G85" s="25">
        <v>157434.26</v>
      </c>
      <c r="H85" s="8">
        <v>0</v>
      </c>
      <c r="I85" s="9">
        <v>157434.26</v>
      </c>
    </row>
    <row r="86" spans="1:9" ht="15" customHeight="1">
      <c r="A86" s="167" t="s">
        <v>21</v>
      </c>
      <c r="B86" s="167" t="s">
        <v>22</v>
      </c>
      <c r="C86" s="168" t="s">
        <v>165</v>
      </c>
      <c r="D86" s="128" t="s">
        <v>11</v>
      </c>
      <c r="E86" s="169">
        <v>167840.33</v>
      </c>
      <c r="F86" s="22">
        <v>48400</v>
      </c>
      <c r="G86" s="16">
        <v>48400</v>
      </c>
      <c r="H86" s="171">
        <v>0</v>
      </c>
      <c r="I86" s="172">
        <v>167840.33000000002</v>
      </c>
    </row>
    <row r="87" spans="1:9" ht="15" customHeight="1">
      <c r="A87" s="167"/>
      <c r="B87" s="167"/>
      <c r="C87" s="168"/>
      <c r="D87" s="128" t="s">
        <v>166</v>
      </c>
      <c r="E87" s="169"/>
      <c r="F87" s="13">
        <v>119440.33</v>
      </c>
      <c r="G87" s="16">
        <v>119440.33</v>
      </c>
      <c r="H87" s="171">
        <v>0</v>
      </c>
      <c r="I87" s="173"/>
    </row>
    <row r="88" spans="1:9" ht="45">
      <c r="A88" s="3" t="s">
        <v>34</v>
      </c>
      <c r="B88" s="3" t="s">
        <v>35</v>
      </c>
      <c r="C88" s="4" t="s">
        <v>167</v>
      </c>
      <c r="D88" s="128" t="s">
        <v>168</v>
      </c>
      <c r="E88" s="32">
        <v>179596.49</v>
      </c>
      <c r="F88" s="18">
        <v>179547.06</v>
      </c>
      <c r="G88" s="21">
        <v>179547.06</v>
      </c>
      <c r="H88" s="8">
        <v>0</v>
      </c>
      <c r="I88" s="9">
        <v>179547.06</v>
      </c>
    </row>
    <row r="89" spans="1:9" ht="30">
      <c r="A89" s="3" t="s">
        <v>21</v>
      </c>
      <c r="B89" s="3" t="s">
        <v>49</v>
      </c>
      <c r="C89" s="4" t="s">
        <v>169</v>
      </c>
      <c r="D89" s="128" t="s">
        <v>170</v>
      </c>
      <c r="E89" s="24">
        <v>170277.42</v>
      </c>
      <c r="F89" s="29">
        <v>108053</v>
      </c>
      <c r="G89" s="25">
        <v>108053</v>
      </c>
      <c r="H89" s="8">
        <v>0</v>
      </c>
      <c r="I89" s="9">
        <v>108053</v>
      </c>
    </row>
    <row r="90" spans="1:9">
      <c r="A90" s="3" t="s">
        <v>70</v>
      </c>
      <c r="B90" s="3" t="s">
        <v>171</v>
      </c>
      <c r="C90" s="4" t="s">
        <v>172</v>
      </c>
      <c r="D90" s="128" t="s">
        <v>11</v>
      </c>
      <c r="E90" s="24">
        <v>143054.07999999999</v>
      </c>
      <c r="F90" s="22">
        <v>80250</v>
      </c>
      <c r="G90" s="25">
        <v>80250</v>
      </c>
      <c r="H90" s="8">
        <v>0</v>
      </c>
      <c r="I90" s="9">
        <v>80250</v>
      </c>
    </row>
    <row r="91" spans="1:9" ht="15" customHeight="1">
      <c r="A91" s="167" t="s">
        <v>107</v>
      </c>
      <c r="B91" s="167" t="s">
        <v>108</v>
      </c>
      <c r="C91" s="168" t="s">
        <v>173</v>
      </c>
      <c r="D91" s="128" t="s">
        <v>174</v>
      </c>
      <c r="E91" s="192">
        <v>165486.32999999999</v>
      </c>
      <c r="F91" s="20">
        <v>124651.88</v>
      </c>
      <c r="G91" s="20">
        <v>124651.88</v>
      </c>
      <c r="H91" s="171">
        <v>0</v>
      </c>
      <c r="I91" s="172">
        <v>165486.33000000002</v>
      </c>
    </row>
    <row r="92" spans="1:9" ht="15" customHeight="1">
      <c r="A92" s="167"/>
      <c r="B92" s="167"/>
      <c r="C92" s="168"/>
      <c r="D92" s="128" t="s">
        <v>175</v>
      </c>
      <c r="E92" s="193"/>
      <c r="F92" s="20">
        <v>40834.449999999997</v>
      </c>
      <c r="G92" s="20">
        <v>40834.449999999997</v>
      </c>
      <c r="H92" s="171">
        <v>0</v>
      </c>
      <c r="I92" s="173"/>
    </row>
    <row r="93" spans="1:9">
      <c r="A93" s="167" t="s">
        <v>12</v>
      </c>
      <c r="B93" s="167" t="s">
        <v>13</v>
      </c>
      <c r="C93" s="168" t="s">
        <v>176</v>
      </c>
      <c r="D93" s="128" t="s">
        <v>177</v>
      </c>
      <c r="E93" s="192">
        <v>218582.92</v>
      </c>
      <c r="F93" s="22">
        <v>147075.5</v>
      </c>
      <c r="G93" s="43">
        <v>147075.5</v>
      </c>
      <c r="H93" s="171">
        <v>0</v>
      </c>
      <c r="I93" s="172">
        <v>218582.91999999998</v>
      </c>
    </row>
    <row r="94" spans="1:9">
      <c r="A94" s="167"/>
      <c r="B94" s="167"/>
      <c r="C94" s="168"/>
      <c r="D94" s="128" t="s">
        <v>178</v>
      </c>
      <c r="E94" s="192"/>
      <c r="F94" s="22">
        <v>71507.42</v>
      </c>
      <c r="G94" s="43">
        <v>71507.42</v>
      </c>
      <c r="H94" s="171">
        <v>0</v>
      </c>
      <c r="I94" s="173"/>
    </row>
    <row r="95" spans="1:9" ht="15" customHeight="1">
      <c r="A95" s="167" t="s">
        <v>179</v>
      </c>
      <c r="B95" s="167" t="s">
        <v>180</v>
      </c>
      <c r="C95" s="168" t="s">
        <v>181</v>
      </c>
      <c r="D95" s="128" t="s">
        <v>11</v>
      </c>
      <c r="E95" s="194">
        <v>234396.27</v>
      </c>
      <c r="F95" s="34">
        <v>79267.100000000006</v>
      </c>
      <c r="G95" s="16">
        <v>79267.100000000006</v>
      </c>
      <c r="H95" s="171">
        <v>0</v>
      </c>
      <c r="I95" s="172">
        <v>234389.1</v>
      </c>
    </row>
    <row r="96" spans="1:9">
      <c r="A96" s="167"/>
      <c r="B96" s="167"/>
      <c r="C96" s="168"/>
      <c r="D96" s="128" t="s">
        <v>182</v>
      </c>
      <c r="E96" s="193"/>
      <c r="F96" s="30">
        <v>155122</v>
      </c>
      <c r="G96" s="23">
        <v>155122</v>
      </c>
      <c r="H96" s="171">
        <v>0</v>
      </c>
      <c r="I96" s="173"/>
    </row>
    <row r="97" spans="1:9" ht="15" customHeight="1">
      <c r="A97" s="167" t="s">
        <v>12</v>
      </c>
      <c r="B97" s="167" t="s">
        <v>183</v>
      </c>
      <c r="C97" s="168" t="s">
        <v>184</v>
      </c>
      <c r="D97" s="128" t="s">
        <v>174</v>
      </c>
      <c r="E97" s="192">
        <v>186236.16</v>
      </c>
      <c r="F97" s="22">
        <v>111320</v>
      </c>
      <c r="G97" s="16">
        <v>111320</v>
      </c>
      <c r="H97" s="171">
        <v>0</v>
      </c>
      <c r="I97" s="172">
        <v>186236.16</v>
      </c>
    </row>
    <row r="98" spans="1:9" ht="15" customHeight="1">
      <c r="A98" s="167"/>
      <c r="B98" s="167"/>
      <c r="C98" s="168"/>
      <c r="D98" s="128" t="s">
        <v>185</v>
      </c>
      <c r="E98" s="193"/>
      <c r="F98" s="30">
        <v>74916.160000000003</v>
      </c>
      <c r="G98" s="16">
        <v>74916.160000000003</v>
      </c>
      <c r="H98" s="171">
        <v>0</v>
      </c>
      <c r="I98" s="173"/>
    </row>
    <row r="99" spans="1:9" ht="15" customHeight="1">
      <c r="A99" s="167" t="s">
        <v>56</v>
      </c>
      <c r="B99" s="167" t="s">
        <v>57</v>
      </c>
      <c r="C99" s="168" t="s">
        <v>186</v>
      </c>
      <c r="D99" s="128" t="s">
        <v>187</v>
      </c>
      <c r="E99" s="192">
        <v>142195.56</v>
      </c>
      <c r="F99" s="22">
        <v>64499.99</v>
      </c>
      <c r="G99" s="40">
        <v>64499.99</v>
      </c>
      <c r="H99" s="171">
        <v>0</v>
      </c>
      <c r="I99" s="172">
        <v>142195.26</v>
      </c>
    </row>
    <row r="100" spans="1:9" ht="15" customHeight="1">
      <c r="A100" s="167"/>
      <c r="B100" s="167"/>
      <c r="C100" s="168"/>
      <c r="D100" s="128" t="s">
        <v>46</v>
      </c>
      <c r="E100" s="192"/>
      <c r="F100" s="22">
        <v>77695.27</v>
      </c>
      <c r="G100" s="43">
        <v>77695.27</v>
      </c>
      <c r="H100" s="171">
        <v>0</v>
      </c>
      <c r="I100" s="173"/>
    </row>
    <row r="101" spans="1:9" ht="15" customHeight="1">
      <c r="A101" s="167" t="s">
        <v>56</v>
      </c>
      <c r="B101" s="167" t="s">
        <v>57</v>
      </c>
      <c r="C101" s="168" t="s">
        <v>188</v>
      </c>
      <c r="D101" s="128" t="s">
        <v>189</v>
      </c>
      <c r="E101" s="194">
        <v>229369.79</v>
      </c>
      <c r="F101" s="34">
        <v>236628.15</v>
      </c>
      <c r="G101" s="5">
        <v>180969.79</v>
      </c>
      <c r="H101" s="196">
        <v>18670.311366839724</v>
      </c>
      <c r="I101" s="197">
        <v>248040.10136683972</v>
      </c>
    </row>
    <row r="102" spans="1:9" ht="15" customHeight="1">
      <c r="A102" s="167"/>
      <c r="B102" s="167"/>
      <c r="C102" s="168"/>
      <c r="D102" s="128" t="s">
        <v>11</v>
      </c>
      <c r="E102" s="192"/>
      <c r="F102" s="22">
        <v>48400</v>
      </c>
      <c r="G102" s="16">
        <v>48400</v>
      </c>
      <c r="H102" s="196">
        <v>0</v>
      </c>
      <c r="I102" s="198"/>
    </row>
    <row r="103" spans="1:9">
      <c r="A103" s="3" t="s">
        <v>179</v>
      </c>
      <c r="B103" s="3" t="s">
        <v>190</v>
      </c>
      <c r="C103" s="4" t="s">
        <v>191</v>
      </c>
      <c r="D103" s="128" t="s">
        <v>192</v>
      </c>
      <c r="E103" s="27">
        <v>275972.09999999998</v>
      </c>
      <c r="F103" s="18">
        <v>266805</v>
      </c>
      <c r="G103" s="18">
        <v>266805</v>
      </c>
      <c r="H103" s="12">
        <v>0</v>
      </c>
      <c r="I103" s="45">
        <v>266805</v>
      </c>
    </row>
    <row r="104" spans="1:9" ht="30">
      <c r="A104" s="3" t="s">
        <v>193</v>
      </c>
      <c r="B104" s="3" t="s">
        <v>194</v>
      </c>
      <c r="C104" s="4" t="s">
        <v>194</v>
      </c>
      <c r="D104" s="128" t="s">
        <v>195</v>
      </c>
      <c r="E104" s="24">
        <v>2069195.31</v>
      </c>
      <c r="F104" s="20">
        <v>2069195</v>
      </c>
      <c r="G104" s="20">
        <v>2069195</v>
      </c>
      <c r="H104" s="12">
        <v>0</v>
      </c>
      <c r="I104" s="45">
        <v>2069195</v>
      </c>
    </row>
    <row r="105" spans="1:9" ht="15" customHeight="1">
      <c r="A105" s="195" t="s">
        <v>34</v>
      </c>
      <c r="B105" s="195" t="s">
        <v>35</v>
      </c>
      <c r="C105" s="168" t="s">
        <v>196</v>
      </c>
      <c r="D105" s="128" t="s">
        <v>197</v>
      </c>
      <c r="E105" s="192">
        <v>278007.62</v>
      </c>
      <c r="F105" s="22">
        <v>133100</v>
      </c>
      <c r="G105" s="16">
        <v>133100</v>
      </c>
      <c r="H105" s="171">
        <v>0</v>
      </c>
      <c r="I105" s="172">
        <v>278007.62</v>
      </c>
    </row>
    <row r="106" spans="1:9" ht="15" customHeight="1">
      <c r="A106" s="195"/>
      <c r="B106" s="195"/>
      <c r="C106" s="168"/>
      <c r="D106" s="128" t="s">
        <v>198</v>
      </c>
      <c r="E106" s="192"/>
      <c r="F106" s="22">
        <v>144907.62</v>
      </c>
      <c r="G106" s="16">
        <v>144907.62</v>
      </c>
      <c r="H106" s="171">
        <v>0</v>
      </c>
      <c r="I106" s="173"/>
    </row>
    <row r="107" spans="1:9" ht="30">
      <c r="A107" s="3" t="s">
        <v>34</v>
      </c>
      <c r="B107" s="3" t="s">
        <v>120</v>
      </c>
      <c r="C107" s="4" t="s">
        <v>199</v>
      </c>
      <c r="D107" s="128" t="s">
        <v>200</v>
      </c>
      <c r="E107" s="32">
        <v>146190.44</v>
      </c>
      <c r="F107" s="28">
        <v>243934.63</v>
      </c>
      <c r="G107" s="42">
        <v>146190.44</v>
      </c>
      <c r="H107" s="8">
        <v>32787.787164399771</v>
      </c>
      <c r="I107" s="9">
        <v>178978.22716439978</v>
      </c>
    </row>
    <row r="108" spans="1:9" ht="15" customHeight="1">
      <c r="A108" s="167" t="s">
        <v>77</v>
      </c>
      <c r="B108" s="167" t="s">
        <v>126</v>
      </c>
      <c r="C108" s="168" t="s">
        <v>201</v>
      </c>
      <c r="D108" s="128" t="s">
        <v>202</v>
      </c>
      <c r="E108" s="193">
        <v>141350.89000000001</v>
      </c>
      <c r="F108" s="20">
        <v>64517.2</v>
      </c>
      <c r="G108" s="20">
        <v>64517.2</v>
      </c>
      <c r="H108" s="171">
        <v>0</v>
      </c>
      <c r="I108" s="172">
        <v>141029.94</v>
      </c>
    </row>
    <row r="109" spans="1:9" ht="15" customHeight="1">
      <c r="A109" s="167"/>
      <c r="B109" s="167"/>
      <c r="C109" s="168"/>
      <c r="D109" s="128" t="s">
        <v>203</v>
      </c>
      <c r="E109" s="194"/>
      <c r="F109" s="20">
        <v>76512.740000000005</v>
      </c>
      <c r="G109" s="20">
        <v>76512.740000000005</v>
      </c>
      <c r="H109" s="171">
        <v>0</v>
      </c>
      <c r="I109" s="173"/>
    </row>
    <row r="110" spans="1:9" ht="75">
      <c r="A110" s="3" t="s">
        <v>107</v>
      </c>
      <c r="B110" s="3" t="s">
        <v>108</v>
      </c>
      <c r="C110" s="4" t="s">
        <v>204</v>
      </c>
      <c r="D110" s="128" t="s">
        <v>205</v>
      </c>
      <c r="E110" s="24">
        <v>4255682.2300000004</v>
      </c>
      <c r="F110" s="20">
        <v>2744280</v>
      </c>
      <c r="G110" s="20">
        <v>2744280</v>
      </c>
      <c r="H110" s="12">
        <v>0</v>
      </c>
      <c r="I110" s="45">
        <v>2744280</v>
      </c>
    </row>
    <row r="111" spans="1:9" ht="30">
      <c r="A111" s="3" t="s">
        <v>21</v>
      </c>
      <c r="B111" s="3" t="s">
        <v>49</v>
      </c>
      <c r="C111" s="4" t="s">
        <v>206</v>
      </c>
      <c r="D111" s="128" t="s">
        <v>207</v>
      </c>
      <c r="E111" s="7">
        <v>226662.68</v>
      </c>
      <c r="F111" s="6">
        <v>226662.68</v>
      </c>
      <c r="G111" s="6">
        <v>226662.68</v>
      </c>
      <c r="H111" s="12">
        <v>0</v>
      </c>
      <c r="I111" s="45">
        <v>226662.68</v>
      </c>
    </row>
    <row r="112" spans="1:9" ht="15" customHeight="1">
      <c r="A112" s="202" t="s">
        <v>21</v>
      </c>
      <c r="B112" s="202" t="s">
        <v>22</v>
      </c>
      <c r="C112" s="168" t="s">
        <v>208</v>
      </c>
      <c r="D112" s="128" t="s">
        <v>209</v>
      </c>
      <c r="E112" s="194">
        <v>140900.85999999999</v>
      </c>
      <c r="F112" s="46">
        <v>75198.92</v>
      </c>
      <c r="G112" s="28">
        <v>75198.92</v>
      </c>
      <c r="H112" s="171">
        <v>0</v>
      </c>
      <c r="I112" s="172">
        <v>129383.93</v>
      </c>
    </row>
    <row r="113" spans="1:9" ht="15" customHeight="1">
      <c r="A113" s="202"/>
      <c r="B113" s="202"/>
      <c r="C113" s="168"/>
      <c r="D113" s="128" t="s">
        <v>210</v>
      </c>
      <c r="E113" s="193"/>
      <c r="F113" s="47">
        <v>54185.01</v>
      </c>
      <c r="G113" s="16">
        <v>54185.01</v>
      </c>
      <c r="H113" s="171">
        <v>0</v>
      </c>
      <c r="I113" s="173"/>
    </row>
    <row r="114" spans="1:9" ht="15" customHeight="1">
      <c r="A114" s="167" t="s">
        <v>193</v>
      </c>
      <c r="B114" s="167" t="s">
        <v>194</v>
      </c>
      <c r="C114" s="168" t="s">
        <v>211</v>
      </c>
      <c r="D114" s="128" t="s">
        <v>212</v>
      </c>
      <c r="E114" s="201">
        <v>259888.73</v>
      </c>
      <c r="F114" s="20">
        <v>43172.800000000003</v>
      </c>
      <c r="G114" s="18">
        <v>43172.800000000003</v>
      </c>
      <c r="H114" s="171">
        <v>0</v>
      </c>
      <c r="I114" s="172">
        <v>259820.28000000003</v>
      </c>
    </row>
    <row r="115" spans="1:9" ht="15" customHeight="1">
      <c r="A115" s="167"/>
      <c r="B115" s="167"/>
      <c r="C115" s="168"/>
      <c r="D115" s="128" t="s">
        <v>213</v>
      </c>
      <c r="E115" s="199"/>
      <c r="F115" s="20">
        <v>216647.48</v>
      </c>
      <c r="G115" s="23">
        <v>216647.48</v>
      </c>
      <c r="H115" s="171">
        <v>0</v>
      </c>
      <c r="I115" s="173"/>
    </row>
    <row r="116" spans="1:9" ht="30">
      <c r="A116" s="3" t="s">
        <v>12</v>
      </c>
      <c r="B116" s="3" t="s">
        <v>133</v>
      </c>
      <c r="C116" s="4" t="s">
        <v>214</v>
      </c>
      <c r="D116" s="128" t="s">
        <v>215</v>
      </c>
      <c r="E116" s="24">
        <v>207311.4</v>
      </c>
      <c r="F116" s="29">
        <v>207311.4</v>
      </c>
      <c r="G116" s="20">
        <v>207311.4</v>
      </c>
      <c r="H116" s="12">
        <v>0</v>
      </c>
      <c r="I116" s="45">
        <v>207311.4</v>
      </c>
    </row>
    <row r="117" spans="1:9" ht="15" customHeight="1">
      <c r="A117" s="167" t="s">
        <v>70</v>
      </c>
      <c r="B117" s="167" t="s">
        <v>71</v>
      </c>
      <c r="C117" s="168" t="s">
        <v>216</v>
      </c>
      <c r="D117" s="128" t="s">
        <v>217</v>
      </c>
      <c r="E117" s="199">
        <v>168726.54</v>
      </c>
      <c r="F117" s="20">
        <v>115025</v>
      </c>
      <c r="G117" s="20">
        <v>115025</v>
      </c>
      <c r="H117" s="171">
        <v>78459.049080960598</v>
      </c>
      <c r="I117" s="172">
        <v>247185.58908096061</v>
      </c>
    </row>
    <row r="118" spans="1:9" ht="15" customHeight="1">
      <c r="A118" s="167"/>
      <c r="B118" s="167"/>
      <c r="C118" s="168"/>
      <c r="D118" s="128" t="s">
        <v>218</v>
      </c>
      <c r="E118" s="200"/>
      <c r="F118" s="20">
        <v>287597.05</v>
      </c>
      <c r="G118" s="15">
        <v>53701.540000000008</v>
      </c>
      <c r="H118" s="171">
        <v>0</v>
      </c>
      <c r="I118" s="173"/>
    </row>
    <row r="119" spans="1:9" ht="15" customHeight="1">
      <c r="A119" s="167" t="s">
        <v>8</v>
      </c>
      <c r="B119" s="167" t="s">
        <v>98</v>
      </c>
      <c r="C119" s="168" t="s">
        <v>219</v>
      </c>
      <c r="D119" s="128" t="s">
        <v>220</v>
      </c>
      <c r="E119" s="201">
        <v>190854.16</v>
      </c>
      <c r="F119" s="20">
        <v>50820</v>
      </c>
      <c r="G119" s="20">
        <v>50820</v>
      </c>
      <c r="H119" s="171">
        <v>2560.4943049627277</v>
      </c>
      <c r="I119" s="172">
        <v>193414.65430496272</v>
      </c>
    </row>
    <row r="120" spans="1:9" ht="15" customHeight="1">
      <c r="A120" s="167"/>
      <c r="B120" s="167"/>
      <c r="C120" s="168"/>
      <c r="D120" s="128" t="s">
        <v>221</v>
      </c>
      <c r="E120" s="199"/>
      <c r="F120" s="20">
        <v>147667.29</v>
      </c>
      <c r="G120" s="15">
        <v>140034.16</v>
      </c>
      <c r="H120" s="171">
        <v>0</v>
      </c>
      <c r="I120" s="173"/>
    </row>
    <row r="121" spans="1:9" ht="15" customHeight="1">
      <c r="A121" s="167" t="s">
        <v>16</v>
      </c>
      <c r="B121" s="167" t="s">
        <v>52</v>
      </c>
      <c r="C121" s="168" t="s">
        <v>222</v>
      </c>
      <c r="D121" s="128" t="s">
        <v>11</v>
      </c>
      <c r="E121" s="201">
        <v>209450.78</v>
      </c>
      <c r="F121" s="20">
        <v>48663.78</v>
      </c>
      <c r="G121" s="20">
        <v>48663.78</v>
      </c>
      <c r="H121" s="171">
        <v>0</v>
      </c>
      <c r="I121" s="172">
        <v>209450.78</v>
      </c>
    </row>
    <row r="122" spans="1:9" ht="15" customHeight="1">
      <c r="A122" s="167"/>
      <c r="B122" s="167"/>
      <c r="C122" s="168"/>
      <c r="D122" s="128" t="s">
        <v>223</v>
      </c>
      <c r="E122" s="199"/>
      <c r="F122" s="20">
        <v>160787</v>
      </c>
      <c r="G122" s="20">
        <v>160787</v>
      </c>
      <c r="H122" s="171">
        <v>0</v>
      </c>
      <c r="I122" s="173"/>
    </row>
    <row r="123" spans="1:9">
      <c r="A123" s="3" t="s">
        <v>12</v>
      </c>
      <c r="B123" s="3" t="s">
        <v>133</v>
      </c>
      <c r="C123" s="4" t="s">
        <v>224</v>
      </c>
      <c r="D123" s="128" t="s">
        <v>225</v>
      </c>
      <c r="E123" s="24">
        <v>140873.16</v>
      </c>
      <c r="F123" s="30">
        <v>140873.16</v>
      </c>
      <c r="G123" s="23">
        <v>140873.16</v>
      </c>
      <c r="H123" s="12">
        <v>0</v>
      </c>
      <c r="I123" s="45">
        <v>140873.16</v>
      </c>
    </row>
    <row r="124" spans="1:9" ht="60">
      <c r="A124" s="3" t="s">
        <v>34</v>
      </c>
      <c r="B124" s="3" t="s">
        <v>35</v>
      </c>
      <c r="C124" s="4" t="s">
        <v>226</v>
      </c>
      <c r="D124" s="128" t="s">
        <v>227</v>
      </c>
      <c r="E124" s="24">
        <v>254806.85</v>
      </c>
      <c r="F124" s="22">
        <v>254806.85</v>
      </c>
      <c r="G124" s="16">
        <v>254806.85</v>
      </c>
      <c r="H124" s="12">
        <v>0</v>
      </c>
      <c r="I124" s="45">
        <v>254806.85</v>
      </c>
    </row>
    <row r="125" spans="1:9" ht="15" customHeight="1">
      <c r="A125" s="167" t="s">
        <v>21</v>
      </c>
      <c r="B125" s="167" t="s">
        <v>49</v>
      </c>
      <c r="C125" s="168" t="s">
        <v>228</v>
      </c>
      <c r="D125" s="128" t="s">
        <v>15</v>
      </c>
      <c r="E125" s="201">
        <v>185883.06</v>
      </c>
      <c r="F125" s="18">
        <v>40000</v>
      </c>
      <c r="G125" s="18">
        <v>40000</v>
      </c>
      <c r="H125" s="171">
        <v>0</v>
      </c>
      <c r="I125" s="172">
        <v>185883.06</v>
      </c>
    </row>
    <row r="126" spans="1:9" ht="15" customHeight="1">
      <c r="A126" s="167"/>
      <c r="B126" s="167"/>
      <c r="C126" s="168"/>
      <c r="D126" s="128" t="s">
        <v>229</v>
      </c>
      <c r="E126" s="199"/>
      <c r="F126" s="20">
        <v>145883.06</v>
      </c>
      <c r="G126" s="20">
        <v>145883.06</v>
      </c>
      <c r="H126" s="171">
        <v>0</v>
      </c>
      <c r="I126" s="173"/>
    </row>
    <row r="127" spans="1:9" ht="15" customHeight="1">
      <c r="A127" s="167" t="s">
        <v>16</v>
      </c>
      <c r="B127" s="167" t="s">
        <v>103</v>
      </c>
      <c r="C127" s="168" t="s">
        <v>230</v>
      </c>
      <c r="D127" s="128" t="s">
        <v>231</v>
      </c>
      <c r="E127" s="201">
        <v>245141.6</v>
      </c>
      <c r="F127" s="20">
        <v>50215</v>
      </c>
      <c r="G127" s="20">
        <v>50215</v>
      </c>
      <c r="H127" s="171">
        <v>0</v>
      </c>
      <c r="I127" s="172">
        <v>245140</v>
      </c>
    </row>
    <row r="128" spans="1:9" ht="15" customHeight="1">
      <c r="A128" s="167"/>
      <c r="B128" s="167"/>
      <c r="C128" s="168"/>
      <c r="D128" s="128" t="s">
        <v>232</v>
      </c>
      <c r="E128" s="199"/>
      <c r="F128" s="20">
        <v>194925</v>
      </c>
      <c r="G128" s="20">
        <v>194925</v>
      </c>
      <c r="H128" s="171">
        <v>0</v>
      </c>
      <c r="I128" s="173"/>
    </row>
    <row r="129" spans="1:9" ht="30">
      <c r="A129" s="3" t="s">
        <v>34</v>
      </c>
      <c r="B129" s="3" t="s">
        <v>74</v>
      </c>
      <c r="C129" s="4" t="s">
        <v>233</v>
      </c>
      <c r="D129" s="128" t="s">
        <v>234</v>
      </c>
      <c r="E129" s="24">
        <v>270634.05</v>
      </c>
      <c r="F129" s="20">
        <v>365365.38</v>
      </c>
      <c r="G129" s="15">
        <v>270634.05</v>
      </c>
      <c r="H129" s="8">
        <v>31777.138731627107</v>
      </c>
      <c r="I129" s="9">
        <v>302411.18873162707</v>
      </c>
    </row>
    <row r="130" spans="1:9">
      <c r="A130" s="3" t="s">
        <v>70</v>
      </c>
      <c r="B130" s="3" t="s">
        <v>171</v>
      </c>
      <c r="C130" s="4" t="s">
        <v>235</v>
      </c>
      <c r="D130" s="128" t="s">
        <v>11</v>
      </c>
      <c r="E130" s="24">
        <v>149693.75</v>
      </c>
      <c r="F130" s="20">
        <v>149693.75</v>
      </c>
      <c r="G130" s="15">
        <v>149693.75</v>
      </c>
      <c r="H130" s="8">
        <v>0</v>
      </c>
      <c r="I130" s="9">
        <v>149693.75</v>
      </c>
    </row>
    <row r="131" spans="1:9" ht="30">
      <c r="A131" s="3" t="s">
        <v>34</v>
      </c>
      <c r="B131" s="3" t="s">
        <v>74</v>
      </c>
      <c r="C131" s="4" t="s">
        <v>236</v>
      </c>
      <c r="D131" s="128" t="s">
        <v>237</v>
      </c>
      <c r="E131" s="24">
        <v>160930.64000000001</v>
      </c>
      <c r="F131" s="20">
        <v>160930.64000000001</v>
      </c>
      <c r="G131" s="20">
        <v>160930.64000000001</v>
      </c>
      <c r="H131" s="12">
        <v>0</v>
      </c>
      <c r="I131" s="45">
        <v>160930.64000000001</v>
      </c>
    </row>
    <row r="132" spans="1:9" ht="30">
      <c r="A132" s="3" t="s">
        <v>21</v>
      </c>
      <c r="B132" s="3" t="s">
        <v>22</v>
      </c>
      <c r="C132" s="4" t="s">
        <v>238</v>
      </c>
      <c r="D132" s="128" t="s">
        <v>239</v>
      </c>
      <c r="E132" s="19">
        <v>260082.59</v>
      </c>
      <c r="F132" s="22">
        <v>260082.59</v>
      </c>
      <c r="G132" s="16">
        <v>260082.59</v>
      </c>
      <c r="H132" s="12">
        <v>0</v>
      </c>
      <c r="I132" s="45">
        <v>260082.59</v>
      </c>
    </row>
    <row r="133" spans="1:9" ht="45">
      <c r="A133" s="3" t="s">
        <v>8</v>
      </c>
      <c r="B133" s="3" t="s">
        <v>9</v>
      </c>
      <c r="C133" s="4" t="s">
        <v>240</v>
      </c>
      <c r="D133" s="128" t="s">
        <v>241</v>
      </c>
      <c r="E133" s="32">
        <v>236473.33</v>
      </c>
      <c r="F133" s="18">
        <v>236473.33</v>
      </c>
      <c r="G133" s="18">
        <v>236473.33</v>
      </c>
      <c r="H133" s="12">
        <v>0</v>
      </c>
      <c r="I133" s="45">
        <v>236473.33</v>
      </c>
    </row>
    <row r="134" spans="1:9" ht="75">
      <c r="A134" s="3" t="s">
        <v>8</v>
      </c>
      <c r="B134" s="3" t="s">
        <v>98</v>
      </c>
      <c r="C134" s="4" t="s">
        <v>242</v>
      </c>
      <c r="D134" s="128" t="s">
        <v>243</v>
      </c>
      <c r="E134" s="24">
        <v>209069.98</v>
      </c>
      <c r="F134" s="30">
        <v>324029.51</v>
      </c>
      <c r="G134" s="15">
        <v>209069.98</v>
      </c>
      <c r="H134" s="8">
        <v>38562.584662673355</v>
      </c>
      <c r="I134" s="9">
        <v>247632.56466267337</v>
      </c>
    </row>
    <row r="135" spans="1:9">
      <c r="A135" s="3" t="s">
        <v>12</v>
      </c>
      <c r="B135" s="3" t="s">
        <v>32</v>
      </c>
      <c r="C135" s="4" t="s">
        <v>244</v>
      </c>
      <c r="D135" s="128" t="s">
        <v>15</v>
      </c>
      <c r="E135" s="24">
        <v>139045.35</v>
      </c>
      <c r="F135" s="22">
        <v>139045</v>
      </c>
      <c r="G135" s="16">
        <v>139045</v>
      </c>
      <c r="H135" s="12">
        <v>0</v>
      </c>
      <c r="I135" s="45">
        <v>139045</v>
      </c>
    </row>
    <row r="136" spans="1:9" ht="15" customHeight="1">
      <c r="A136" s="167" t="s">
        <v>8</v>
      </c>
      <c r="B136" s="167" t="s">
        <v>98</v>
      </c>
      <c r="C136" s="168" t="s">
        <v>245</v>
      </c>
      <c r="D136" s="128" t="s">
        <v>246</v>
      </c>
      <c r="E136" s="201">
        <v>205095.87</v>
      </c>
      <c r="F136" s="18">
        <v>164738.67000000001</v>
      </c>
      <c r="G136" s="16">
        <v>164738.67000000001</v>
      </c>
      <c r="H136" s="171">
        <v>0</v>
      </c>
      <c r="I136" s="172">
        <v>204910.67</v>
      </c>
    </row>
    <row r="137" spans="1:9" ht="15" customHeight="1">
      <c r="A137" s="167"/>
      <c r="B137" s="167"/>
      <c r="C137" s="168"/>
      <c r="D137" s="128" t="s">
        <v>11</v>
      </c>
      <c r="E137" s="199"/>
      <c r="F137" s="20">
        <v>40172</v>
      </c>
      <c r="G137" s="18">
        <v>40172</v>
      </c>
      <c r="H137" s="171">
        <v>0</v>
      </c>
      <c r="I137" s="173"/>
    </row>
    <row r="138" spans="1:9" ht="45">
      <c r="A138" s="3" t="s">
        <v>56</v>
      </c>
      <c r="B138" s="3" t="s">
        <v>57</v>
      </c>
      <c r="C138" s="4" t="s">
        <v>247</v>
      </c>
      <c r="D138" s="128" t="s">
        <v>248</v>
      </c>
      <c r="E138" s="24">
        <v>241174.41</v>
      </c>
      <c r="F138" s="22">
        <v>241174.41</v>
      </c>
      <c r="G138" s="16">
        <v>241174.41</v>
      </c>
      <c r="H138" s="12">
        <v>0</v>
      </c>
      <c r="I138" s="45">
        <v>241174.41</v>
      </c>
    </row>
    <row r="139" spans="1:9">
      <c r="A139" s="3" t="s">
        <v>70</v>
      </c>
      <c r="B139" s="3" t="s">
        <v>71</v>
      </c>
      <c r="C139" s="4" t="s">
        <v>249</v>
      </c>
      <c r="D139" s="128" t="s">
        <v>15</v>
      </c>
      <c r="E139" s="24">
        <v>219434.51</v>
      </c>
      <c r="F139" s="18">
        <v>201499.45</v>
      </c>
      <c r="G139" s="28">
        <v>201499.45</v>
      </c>
      <c r="H139" s="12">
        <v>0</v>
      </c>
      <c r="I139" s="45">
        <v>201499.45</v>
      </c>
    </row>
    <row r="140" spans="1:9" ht="15" customHeight="1">
      <c r="A140" s="167" t="s">
        <v>12</v>
      </c>
      <c r="B140" s="167" t="s">
        <v>27</v>
      </c>
      <c r="C140" s="168" t="s">
        <v>250</v>
      </c>
      <c r="D140" s="128" t="s">
        <v>46</v>
      </c>
      <c r="E140" s="192">
        <v>153564</v>
      </c>
      <c r="F140" s="20">
        <v>104220</v>
      </c>
      <c r="G140" s="18">
        <v>104220</v>
      </c>
      <c r="H140" s="171">
        <v>0</v>
      </c>
      <c r="I140" s="172">
        <v>153564</v>
      </c>
    </row>
    <row r="141" spans="1:9" ht="15" customHeight="1">
      <c r="A141" s="167"/>
      <c r="B141" s="167"/>
      <c r="C141" s="168"/>
      <c r="D141" s="128" t="s">
        <v>187</v>
      </c>
      <c r="E141" s="193"/>
      <c r="F141" s="20">
        <v>49344</v>
      </c>
      <c r="G141" s="20">
        <v>49344</v>
      </c>
      <c r="H141" s="171">
        <v>0</v>
      </c>
      <c r="I141" s="173"/>
    </row>
    <row r="142" spans="1:9" ht="15" customHeight="1">
      <c r="A142" s="167" t="s">
        <v>12</v>
      </c>
      <c r="B142" s="167" t="s">
        <v>27</v>
      </c>
      <c r="C142" s="168" t="s">
        <v>251</v>
      </c>
      <c r="D142" s="128" t="s">
        <v>252</v>
      </c>
      <c r="E142" s="192">
        <v>276200.58</v>
      </c>
      <c r="F142" s="22">
        <v>163495</v>
      </c>
      <c r="G142" s="5">
        <v>163494.59000000003</v>
      </c>
      <c r="H142" s="196">
        <v>0.13753239693739244</v>
      </c>
      <c r="I142" s="197">
        <v>276200.71753239696</v>
      </c>
    </row>
    <row r="143" spans="1:9" ht="15" customHeight="1">
      <c r="A143" s="167"/>
      <c r="B143" s="167"/>
      <c r="C143" s="168"/>
      <c r="D143" s="128" t="s">
        <v>185</v>
      </c>
      <c r="E143" s="192"/>
      <c r="F143" s="22">
        <v>112705.99</v>
      </c>
      <c r="G143" s="16">
        <v>112705.99</v>
      </c>
      <c r="H143" s="196">
        <v>0</v>
      </c>
      <c r="I143" s="198"/>
    </row>
    <row r="144" spans="1:9">
      <c r="A144" s="3" t="s">
        <v>70</v>
      </c>
      <c r="B144" s="3" t="s">
        <v>171</v>
      </c>
      <c r="C144" s="4" t="s">
        <v>253</v>
      </c>
      <c r="D144" s="128" t="s">
        <v>11</v>
      </c>
      <c r="E144" s="48">
        <v>167556.47</v>
      </c>
      <c r="F144" s="49">
        <v>127330</v>
      </c>
      <c r="G144" s="37">
        <v>127330</v>
      </c>
      <c r="H144" s="12">
        <v>0</v>
      </c>
      <c r="I144" s="45">
        <v>127330</v>
      </c>
    </row>
    <row r="145" spans="1:9" ht="15" customHeight="1">
      <c r="A145" s="167" t="s">
        <v>8</v>
      </c>
      <c r="B145" s="167" t="s">
        <v>9</v>
      </c>
      <c r="C145" s="168" t="s">
        <v>254</v>
      </c>
      <c r="D145" s="128" t="s">
        <v>11</v>
      </c>
      <c r="E145" s="169">
        <v>156181.1</v>
      </c>
      <c r="F145" s="22">
        <v>71390</v>
      </c>
      <c r="G145" s="16">
        <v>71390</v>
      </c>
      <c r="H145" s="171">
        <v>58.736396838380927</v>
      </c>
      <c r="I145" s="172">
        <v>156239.83639683839</v>
      </c>
    </row>
    <row r="146" spans="1:9" ht="15" customHeight="1">
      <c r="A146" s="167"/>
      <c r="B146" s="167"/>
      <c r="C146" s="168"/>
      <c r="D146" s="128" t="s">
        <v>255</v>
      </c>
      <c r="E146" s="169"/>
      <c r="F146" s="22">
        <v>84966.2</v>
      </c>
      <c r="G146" s="16">
        <v>84791.1</v>
      </c>
      <c r="H146" s="171">
        <v>0</v>
      </c>
      <c r="I146" s="173"/>
    </row>
    <row r="147" spans="1:9" ht="15" customHeight="1">
      <c r="A147" s="202" t="s">
        <v>70</v>
      </c>
      <c r="B147" s="202" t="s">
        <v>171</v>
      </c>
      <c r="C147" s="168" t="s">
        <v>256</v>
      </c>
      <c r="D147" s="128" t="s">
        <v>257</v>
      </c>
      <c r="E147" s="180">
        <v>254280.66</v>
      </c>
      <c r="F147" s="50">
        <v>365744.55</v>
      </c>
      <c r="G147" s="28">
        <v>198683.46000000002</v>
      </c>
      <c r="H147" s="171">
        <v>56039.785713837664</v>
      </c>
      <c r="I147" s="172">
        <v>310320.44571383769</v>
      </c>
    </row>
    <row r="148" spans="1:9" ht="15" customHeight="1">
      <c r="A148" s="202"/>
      <c r="B148" s="202"/>
      <c r="C148" s="168"/>
      <c r="D148" s="128" t="s">
        <v>258</v>
      </c>
      <c r="E148" s="180"/>
      <c r="F148" s="20">
        <v>55597.2</v>
      </c>
      <c r="G148" s="20">
        <v>55597.2</v>
      </c>
      <c r="H148" s="171">
        <v>0</v>
      </c>
      <c r="I148" s="173"/>
    </row>
    <row r="149" spans="1:9" ht="15" customHeight="1">
      <c r="A149" s="167" t="s">
        <v>153</v>
      </c>
      <c r="B149" s="167" t="s">
        <v>259</v>
      </c>
      <c r="C149" s="168" t="s">
        <v>260</v>
      </c>
      <c r="D149" s="128" t="s">
        <v>261</v>
      </c>
      <c r="E149" s="192">
        <v>1873224.66</v>
      </c>
      <c r="F149" s="19">
        <v>229900</v>
      </c>
      <c r="G149" s="5">
        <v>229900</v>
      </c>
      <c r="H149" s="196">
        <v>0</v>
      </c>
      <c r="I149" s="197">
        <v>1805686.63</v>
      </c>
    </row>
    <row r="150" spans="1:9" ht="15" customHeight="1">
      <c r="A150" s="167"/>
      <c r="B150" s="167"/>
      <c r="C150" s="168"/>
      <c r="D150" s="128" t="s">
        <v>262</v>
      </c>
      <c r="E150" s="193"/>
      <c r="F150" s="24">
        <v>1575786.63</v>
      </c>
      <c r="G150" s="15">
        <v>1575786.63</v>
      </c>
      <c r="H150" s="196">
        <v>0</v>
      </c>
      <c r="I150" s="198"/>
    </row>
    <row r="151" spans="1:9" ht="15" customHeight="1">
      <c r="A151" s="167" t="s">
        <v>12</v>
      </c>
      <c r="B151" s="167" t="s">
        <v>27</v>
      </c>
      <c r="C151" s="168" t="s">
        <v>263</v>
      </c>
      <c r="D151" s="128" t="s">
        <v>187</v>
      </c>
      <c r="E151" s="192">
        <v>322325.15999999997</v>
      </c>
      <c r="F151" s="22">
        <v>146875</v>
      </c>
      <c r="G151" s="16">
        <v>146875</v>
      </c>
      <c r="H151" s="171">
        <v>0</v>
      </c>
      <c r="I151" s="172">
        <v>322325</v>
      </c>
    </row>
    <row r="152" spans="1:9" ht="15" customHeight="1">
      <c r="A152" s="167"/>
      <c r="B152" s="167"/>
      <c r="C152" s="168"/>
      <c r="D152" s="128" t="s">
        <v>46</v>
      </c>
      <c r="E152" s="192"/>
      <c r="F152" s="22">
        <v>175450</v>
      </c>
      <c r="G152" s="16">
        <v>175450</v>
      </c>
      <c r="H152" s="171">
        <v>0</v>
      </c>
      <c r="I152" s="173"/>
    </row>
    <row r="153" spans="1:9" ht="15" customHeight="1">
      <c r="A153" s="167" t="s">
        <v>8</v>
      </c>
      <c r="B153" s="167" t="s">
        <v>9</v>
      </c>
      <c r="C153" s="168" t="s">
        <v>264</v>
      </c>
      <c r="D153" s="128" t="s">
        <v>265</v>
      </c>
      <c r="E153" s="203">
        <v>200297.86</v>
      </c>
      <c r="F153" s="18">
        <v>304660.77</v>
      </c>
      <c r="G153" s="28">
        <v>110772.97999999998</v>
      </c>
      <c r="H153" s="171">
        <v>65038.664623399491</v>
      </c>
      <c r="I153" s="172">
        <v>265336.52462339948</v>
      </c>
    </row>
    <row r="154" spans="1:9" ht="15" customHeight="1">
      <c r="A154" s="167"/>
      <c r="B154" s="167"/>
      <c r="C154" s="168"/>
      <c r="D154" s="128" t="s">
        <v>11</v>
      </c>
      <c r="E154" s="203"/>
      <c r="F154" s="20">
        <v>89524.88</v>
      </c>
      <c r="G154" s="20">
        <v>89524.88</v>
      </c>
      <c r="H154" s="171">
        <v>0</v>
      </c>
      <c r="I154" s="173"/>
    </row>
    <row r="155" spans="1:9" ht="15" customHeight="1">
      <c r="A155" s="167" t="s">
        <v>16</v>
      </c>
      <c r="B155" s="167" t="s">
        <v>52</v>
      </c>
      <c r="C155" s="168" t="s">
        <v>266</v>
      </c>
      <c r="D155" s="128" t="s">
        <v>267</v>
      </c>
      <c r="E155" s="192">
        <v>213009.47</v>
      </c>
      <c r="F155" s="22">
        <v>43820.15</v>
      </c>
      <c r="G155" s="16">
        <v>43820.15</v>
      </c>
      <c r="H155" s="171">
        <v>0</v>
      </c>
      <c r="I155" s="172">
        <v>213009.47</v>
      </c>
    </row>
    <row r="156" spans="1:9" ht="15" customHeight="1">
      <c r="A156" s="167"/>
      <c r="B156" s="167"/>
      <c r="C156" s="168"/>
      <c r="D156" s="128" t="s">
        <v>268</v>
      </c>
      <c r="E156" s="193"/>
      <c r="F156" s="30">
        <v>169189.32</v>
      </c>
      <c r="G156" s="23">
        <v>169189.32</v>
      </c>
      <c r="H156" s="171">
        <v>0</v>
      </c>
      <c r="I156" s="173"/>
    </row>
    <row r="157" spans="1:9" ht="15" customHeight="1">
      <c r="A157" s="167" t="s">
        <v>8</v>
      </c>
      <c r="B157" s="167" t="s">
        <v>98</v>
      </c>
      <c r="C157" s="168" t="s">
        <v>269</v>
      </c>
      <c r="D157" s="128" t="s">
        <v>270</v>
      </c>
      <c r="E157" s="192">
        <v>147215.12</v>
      </c>
      <c r="F157" s="22">
        <v>106480</v>
      </c>
      <c r="G157" s="16">
        <v>106480</v>
      </c>
      <c r="H157" s="171">
        <v>3107.8564725300203</v>
      </c>
      <c r="I157" s="172">
        <v>150322.97647253002</v>
      </c>
    </row>
    <row r="158" spans="1:9" ht="15" customHeight="1">
      <c r="A158" s="167"/>
      <c r="B158" s="167"/>
      <c r="C158" s="168"/>
      <c r="D158" s="128" t="s">
        <v>271</v>
      </c>
      <c r="E158" s="193"/>
      <c r="F158" s="30">
        <v>50000</v>
      </c>
      <c r="G158" s="23">
        <v>40735.119999999995</v>
      </c>
      <c r="H158" s="171">
        <v>0</v>
      </c>
      <c r="I158" s="173"/>
    </row>
    <row r="159" spans="1:9" ht="15" customHeight="1">
      <c r="A159" s="167" t="s">
        <v>70</v>
      </c>
      <c r="B159" s="167" t="s">
        <v>171</v>
      </c>
      <c r="C159" s="168" t="s">
        <v>272</v>
      </c>
      <c r="D159" s="128" t="s">
        <v>273</v>
      </c>
      <c r="E159" s="192">
        <v>150905.37</v>
      </c>
      <c r="F159" s="22">
        <v>70655.37</v>
      </c>
      <c r="G159" s="16">
        <v>70655.37</v>
      </c>
      <c r="H159" s="171">
        <v>0</v>
      </c>
      <c r="I159" s="172">
        <v>150905.37</v>
      </c>
    </row>
    <row r="160" spans="1:9" ht="15" customHeight="1">
      <c r="A160" s="167"/>
      <c r="B160" s="167"/>
      <c r="C160" s="168"/>
      <c r="D160" s="128" t="s">
        <v>11</v>
      </c>
      <c r="E160" s="192"/>
      <c r="F160" s="22">
        <v>80250</v>
      </c>
      <c r="G160" s="16">
        <v>80250</v>
      </c>
      <c r="H160" s="171">
        <v>0</v>
      </c>
      <c r="I160" s="173"/>
    </row>
    <row r="161" spans="1:9" ht="30">
      <c r="A161" s="3" t="s">
        <v>16</v>
      </c>
      <c r="B161" s="3" t="s">
        <v>274</v>
      </c>
      <c r="C161" s="4" t="s">
        <v>275</v>
      </c>
      <c r="D161" s="128" t="s">
        <v>187</v>
      </c>
      <c r="E161" s="32">
        <v>187392.39</v>
      </c>
      <c r="F161" s="18">
        <v>94864</v>
      </c>
      <c r="G161" s="18">
        <v>94864</v>
      </c>
      <c r="H161" s="12">
        <v>0</v>
      </c>
      <c r="I161" s="45">
        <v>94864</v>
      </c>
    </row>
    <row r="162" spans="1:9">
      <c r="A162" s="3" t="s">
        <v>12</v>
      </c>
      <c r="B162" s="3" t="s">
        <v>86</v>
      </c>
      <c r="C162" s="51" t="s">
        <v>276</v>
      </c>
      <c r="D162" s="129" t="s">
        <v>48</v>
      </c>
      <c r="E162" s="19">
        <v>156977.31</v>
      </c>
      <c r="F162" s="52">
        <v>156976.93</v>
      </c>
      <c r="G162" s="53">
        <v>156976.93</v>
      </c>
      <c r="H162" s="54">
        <v>0</v>
      </c>
      <c r="I162" s="55">
        <v>156976.93</v>
      </c>
    </row>
    <row r="163" spans="1:9" ht="15" customHeight="1">
      <c r="A163" s="167" t="s">
        <v>70</v>
      </c>
      <c r="B163" s="167" t="s">
        <v>71</v>
      </c>
      <c r="C163" s="204" t="s">
        <v>277</v>
      </c>
      <c r="D163" s="129" t="s">
        <v>278</v>
      </c>
      <c r="E163" s="193">
        <v>141842.46</v>
      </c>
      <c r="F163" s="56">
        <v>44940</v>
      </c>
      <c r="G163" s="57">
        <v>44940</v>
      </c>
      <c r="H163" s="205">
        <v>0</v>
      </c>
      <c r="I163" s="206">
        <v>140170</v>
      </c>
    </row>
    <row r="164" spans="1:9" ht="15" customHeight="1">
      <c r="A164" s="167"/>
      <c r="B164" s="167"/>
      <c r="C164" s="204"/>
      <c r="D164" s="129" t="s">
        <v>279</v>
      </c>
      <c r="E164" s="194"/>
      <c r="F164" s="58">
        <v>95230</v>
      </c>
      <c r="G164" s="59">
        <v>95230</v>
      </c>
      <c r="H164" s="205">
        <v>0</v>
      </c>
      <c r="I164" s="207"/>
    </row>
    <row r="165" spans="1:9" ht="15" customHeight="1">
      <c r="A165" s="167" t="s">
        <v>56</v>
      </c>
      <c r="B165" s="167" t="s">
        <v>57</v>
      </c>
      <c r="C165" s="204" t="s">
        <v>280</v>
      </c>
      <c r="D165" s="129" t="s">
        <v>281</v>
      </c>
      <c r="E165" s="208">
        <v>244283.08</v>
      </c>
      <c r="F165" s="58">
        <v>244283.08</v>
      </c>
      <c r="G165" s="58">
        <v>244283.08</v>
      </c>
      <c r="H165" s="205">
        <v>26835.589646320477</v>
      </c>
      <c r="I165" s="206">
        <v>271118.66964632046</v>
      </c>
    </row>
    <row r="166" spans="1:9" ht="15" customHeight="1">
      <c r="A166" s="167"/>
      <c r="B166" s="167"/>
      <c r="C166" s="204"/>
      <c r="D166" s="129" t="s">
        <v>282</v>
      </c>
      <c r="E166" s="194"/>
      <c r="F166" s="58">
        <v>80000</v>
      </c>
      <c r="G166" s="5">
        <v>0</v>
      </c>
      <c r="H166" s="205">
        <v>0</v>
      </c>
      <c r="I166" s="207"/>
    </row>
    <row r="167" spans="1:9" ht="30">
      <c r="A167" s="3" t="s">
        <v>8</v>
      </c>
      <c r="B167" s="3" t="s">
        <v>9</v>
      </c>
      <c r="C167" s="51" t="s">
        <v>283</v>
      </c>
      <c r="D167" s="129" t="s">
        <v>284</v>
      </c>
      <c r="E167" s="19">
        <v>168705.77</v>
      </c>
      <c r="F167" s="58">
        <v>168705.46</v>
      </c>
      <c r="G167" s="59">
        <v>168705.46</v>
      </c>
      <c r="H167" s="54">
        <v>0</v>
      </c>
      <c r="I167" s="55">
        <v>168705.46</v>
      </c>
    </row>
    <row r="168" spans="1:9" ht="15" customHeight="1">
      <c r="A168" s="167" t="s">
        <v>8</v>
      </c>
      <c r="B168" s="167" t="s">
        <v>98</v>
      </c>
      <c r="C168" s="204" t="s">
        <v>285</v>
      </c>
      <c r="D168" s="129" t="s">
        <v>286</v>
      </c>
      <c r="E168" s="193">
        <v>311129.81</v>
      </c>
      <c r="F168" s="58">
        <v>237863.09</v>
      </c>
      <c r="G168" s="59">
        <v>237863.09</v>
      </c>
      <c r="H168" s="205">
        <v>6376.0958465812764</v>
      </c>
      <c r="I168" s="206">
        <v>317505.90584658127</v>
      </c>
    </row>
    <row r="169" spans="1:9" ht="15" customHeight="1">
      <c r="A169" s="167"/>
      <c r="B169" s="167"/>
      <c r="C169" s="204"/>
      <c r="D169" s="129" t="s">
        <v>287</v>
      </c>
      <c r="E169" s="194"/>
      <c r="F169" s="58">
        <v>92274.6</v>
      </c>
      <c r="G169" s="5">
        <v>73266.720000000001</v>
      </c>
      <c r="H169" s="205">
        <v>0</v>
      </c>
      <c r="I169" s="207"/>
    </row>
    <row r="170" spans="1:9" ht="15" customHeight="1">
      <c r="A170" s="167" t="s">
        <v>12</v>
      </c>
      <c r="B170" s="167" t="s">
        <v>27</v>
      </c>
      <c r="C170" s="204" t="s">
        <v>288</v>
      </c>
      <c r="D170" s="129" t="s">
        <v>46</v>
      </c>
      <c r="E170" s="193">
        <v>270447.12</v>
      </c>
      <c r="F170" s="58">
        <v>160447</v>
      </c>
      <c r="G170" s="59">
        <v>160447</v>
      </c>
      <c r="H170" s="205">
        <v>0</v>
      </c>
      <c r="I170" s="206">
        <v>270447</v>
      </c>
    </row>
    <row r="171" spans="1:9" ht="15" customHeight="1">
      <c r="A171" s="167"/>
      <c r="B171" s="167"/>
      <c r="C171" s="204"/>
      <c r="D171" s="129" t="s">
        <v>187</v>
      </c>
      <c r="E171" s="194"/>
      <c r="F171" s="58">
        <v>110000</v>
      </c>
      <c r="G171" s="59">
        <v>110000</v>
      </c>
      <c r="H171" s="205">
        <v>0</v>
      </c>
      <c r="I171" s="207"/>
    </row>
    <row r="172" spans="1:9" ht="15" customHeight="1">
      <c r="A172" s="167" t="s">
        <v>16</v>
      </c>
      <c r="B172" s="167" t="s">
        <v>274</v>
      </c>
      <c r="C172" s="204" t="s">
        <v>289</v>
      </c>
      <c r="D172" s="128" t="s">
        <v>290</v>
      </c>
      <c r="E172" s="208">
        <v>3307192.58</v>
      </c>
      <c r="F172" s="58">
        <v>1125929.2</v>
      </c>
      <c r="G172" s="58">
        <v>1125929.2</v>
      </c>
      <c r="H172" s="205">
        <v>539158.86996618076</v>
      </c>
      <c r="I172" s="206">
        <v>3846351.4499661806</v>
      </c>
    </row>
    <row r="173" spans="1:9" ht="15" customHeight="1">
      <c r="A173" s="167"/>
      <c r="B173" s="167"/>
      <c r="C173" s="204"/>
      <c r="D173" s="128" t="s">
        <v>291</v>
      </c>
      <c r="E173" s="203"/>
      <c r="F173" s="58">
        <v>364258.4</v>
      </c>
      <c r="G173" s="60">
        <v>364258.4</v>
      </c>
      <c r="H173" s="205">
        <v>0</v>
      </c>
      <c r="I173" s="209"/>
    </row>
    <row r="174" spans="1:9" ht="15" customHeight="1">
      <c r="A174" s="167"/>
      <c r="B174" s="167"/>
      <c r="C174" s="204"/>
      <c r="D174" s="129" t="s">
        <v>292</v>
      </c>
      <c r="E174" s="203"/>
      <c r="F174" s="58">
        <v>641300</v>
      </c>
      <c r="G174" s="17">
        <v>0</v>
      </c>
      <c r="H174" s="205">
        <v>0</v>
      </c>
      <c r="I174" s="209"/>
    </row>
    <row r="175" spans="1:9" ht="15" customHeight="1">
      <c r="A175" s="167"/>
      <c r="B175" s="167"/>
      <c r="C175" s="204"/>
      <c r="D175" s="128" t="s">
        <v>293</v>
      </c>
      <c r="E175" s="203"/>
      <c r="F175" s="58">
        <v>2359500</v>
      </c>
      <c r="G175" s="59">
        <v>1393504.98</v>
      </c>
      <c r="H175" s="205">
        <v>0</v>
      </c>
      <c r="I175" s="209"/>
    </row>
    <row r="176" spans="1:9" ht="15" customHeight="1">
      <c r="A176" s="167"/>
      <c r="B176" s="167"/>
      <c r="C176" s="204"/>
      <c r="D176" s="128" t="s">
        <v>294</v>
      </c>
      <c r="E176" s="194"/>
      <c r="F176" s="58">
        <v>423500</v>
      </c>
      <c r="G176" s="59">
        <v>423500</v>
      </c>
      <c r="H176" s="205">
        <v>0</v>
      </c>
      <c r="I176" s="207"/>
    </row>
    <row r="177" spans="1:9">
      <c r="A177" s="167" t="s">
        <v>34</v>
      </c>
      <c r="B177" s="167" t="s">
        <v>74</v>
      </c>
      <c r="C177" s="204" t="s">
        <v>295</v>
      </c>
      <c r="D177" s="129" t="s">
        <v>296</v>
      </c>
      <c r="E177" s="193">
        <v>276345.96999999997</v>
      </c>
      <c r="F177" s="58">
        <v>245047.25</v>
      </c>
      <c r="G177" s="5">
        <v>229848.08999999997</v>
      </c>
      <c r="H177" s="196">
        <v>5098.480259109604</v>
      </c>
      <c r="I177" s="197">
        <v>281444.45025910955</v>
      </c>
    </row>
    <row r="178" spans="1:9" ht="15" customHeight="1">
      <c r="A178" s="167"/>
      <c r="B178" s="167"/>
      <c r="C178" s="204"/>
      <c r="D178" s="129" t="s">
        <v>297</v>
      </c>
      <c r="E178" s="194"/>
      <c r="F178" s="60">
        <v>46497.88</v>
      </c>
      <c r="G178" s="61">
        <v>46497.88</v>
      </c>
      <c r="H178" s="196">
        <v>0</v>
      </c>
      <c r="I178" s="198"/>
    </row>
    <row r="179" spans="1:9" ht="15" customHeight="1">
      <c r="A179" s="167" t="s">
        <v>153</v>
      </c>
      <c r="B179" s="167" t="s">
        <v>259</v>
      </c>
      <c r="C179" s="204" t="s">
        <v>298</v>
      </c>
      <c r="D179" s="129" t="s">
        <v>299</v>
      </c>
      <c r="E179" s="193">
        <v>139107.66</v>
      </c>
      <c r="F179" s="56">
        <v>55000</v>
      </c>
      <c r="G179" s="57">
        <v>55000</v>
      </c>
      <c r="H179" s="206">
        <v>0</v>
      </c>
      <c r="I179" s="206">
        <v>139000</v>
      </c>
    </row>
    <row r="180" spans="1:9" ht="15" customHeight="1">
      <c r="A180" s="167"/>
      <c r="B180" s="167"/>
      <c r="C180" s="204"/>
      <c r="D180" s="129" t="s">
        <v>300</v>
      </c>
      <c r="E180" s="194"/>
      <c r="F180" s="58">
        <v>84000</v>
      </c>
      <c r="G180" s="59">
        <v>84000</v>
      </c>
      <c r="H180" s="207"/>
      <c r="I180" s="207"/>
    </row>
    <row r="181" spans="1:9" ht="30">
      <c r="A181" s="3" t="s">
        <v>12</v>
      </c>
      <c r="B181" s="3" t="s">
        <v>66</v>
      </c>
      <c r="C181" s="51" t="s">
        <v>301</v>
      </c>
      <c r="D181" s="129" t="s">
        <v>187</v>
      </c>
      <c r="E181" s="19">
        <v>237678.03</v>
      </c>
      <c r="F181" s="58">
        <v>117903.61</v>
      </c>
      <c r="G181" s="59">
        <v>117903.61</v>
      </c>
      <c r="H181" s="54">
        <v>0</v>
      </c>
      <c r="I181" s="55">
        <v>117903.61</v>
      </c>
    </row>
    <row r="182" spans="1:9" ht="15" customHeight="1">
      <c r="A182" s="167" t="s">
        <v>34</v>
      </c>
      <c r="B182" s="167" t="s">
        <v>35</v>
      </c>
      <c r="C182" s="204" t="s">
        <v>302</v>
      </c>
      <c r="D182" s="129" t="s">
        <v>303</v>
      </c>
      <c r="E182" s="193">
        <v>215398.09</v>
      </c>
      <c r="F182" s="58">
        <v>162708.64000000001</v>
      </c>
      <c r="G182" s="59">
        <v>162708.64000000001</v>
      </c>
      <c r="H182" s="205">
        <v>0</v>
      </c>
      <c r="I182" s="206">
        <v>215398.09000000003</v>
      </c>
    </row>
    <row r="183" spans="1:9" ht="15" customHeight="1">
      <c r="A183" s="167"/>
      <c r="B183" s="167"/>
      <c r="C183" s="204"/>
      <c r="D183" s="129" t="s">
        <v>304</v>
      </c>
      <c r="E183" s="194"/>
      <c r="F183" s="58">
        <v>52689.45</v>
      </c>
      <c r="G183" s="59">
        <v>52689.45</v>
      </c>
      <c r="H183" s="205">
        <v>0</v>
      </c>
      <c r="I183" s="207"/>
    </row>
    <row r="184" spans="1:9" ht="30">
      <c r="A184" s="3" t="s">
        <v>148</v>
      </c>
      <c r="B184" s="3" t="s">
        <v>305</v>
      </c>
      <c r="C184" s="51" t="s">
        <v>306</v>
      </c>
      <c r="D184" s="129" t="s">
        <v>307</v>
      </c>
      <c r="E184" s="19">
        <v>245515.47</v>
      </c>
      <c r="F184" s="58">
        <v>40000</v>
      </c>
      <c r="G184" s="58">
        <v>40000</v>
      </c>
      <c r="H184" s="54">
        <v>0</v>
      </c>
      <c r="I184" s="55">
        <v>40000</v>
      </c>
    </row>
    <row r="185" spans="1:9" ht="15" customHeight="1">
      <c r="A185" s="167" t="s">
        <v>21</v>
      </c>
      <c r="B185" s="167" t="s">
        <v>22</v>
      </c>
      <c r="C185" s="204" t="s">
        <v>308</v>
      </c>
      <c r="D185" s="129" t="s">
        <v>11</v>
      </c>
      <c r="E185" s="193">
        <v>2521745.25</v>
      </c>
      <c r="F185" s="58">
        <v>530000</v>
      </c>
      <c r="G185" s="59">
        <v>530000</v>
      </c>
      <c r="H185" s="205">
        <v>0</v>
      </c>
      <c r="I185" s="206">
        <v>2521745</v>
      </c>
    </row>
    <row r="186" spans="1:9" ht="15" customHeight="1">
      <c r="A186" s="167"/>
      <c r="B186" s="167"/>
      <c r="C186" s="204"/>
      <c r="D186" s="129" t="s">
        <v>309</v>
      </c>
      <c r="E186" s="203"/>
      <c r="F186" s="58">
        <v>600000</v>
      </c>
      <c r="G186" s="59">
        <v>600000</v>
      </c>
      <c r="H186" s="205">
        <v>0</v>
      </c>
      <c r="I186" s="209"/>
    </row>
    <row r="187" spans="1:9" ht="15" customHeight="1">
      <c r="A187" s="167"/>
      <c r="B187" s="167"/>
      <c r="C187" s="204"/>
      <c r="D187" s="129" t="s">
        <v>310</v>
      </c>
      <c r="E187" s="203"/>
      <c r="F187" s="58">
        <v>100000</v>
      </c>
      <c r="G187" s="59">
        <v>100000</v>
      </c>
      <c r="H187" s="205">
        <v>0</v>
      </c>
      <c r="I187" s="209"/>
    </row>
    <row r="188" spans="1:9" ht="15" customHeight="1">
      <c r="A188" s="167"/>
      <c r="B188" s="167"/>
      <c r="C188" s="204"/>
      <c r="D188" s="129" t="s">
        <v>311</v>
      </c>
      <c r="E188" s="203"/>
      <c r="F188" s="58">
        <v>1066745</v>
      </c>
      <c r="G188" s="59">
        <v>1066745</v>
      </c>
      <c r="H188" s="205">
        <v>0</v>
      </c>
      <c r="I188" s="209"/>
    </row>
    <row r="189" spans="1:9" ht="15" customHeight="1">
      <c r="A189" s="167"/>
      <c r="B189" s="167"/>
      <c r="C189" s="204"/>
      <c r="D189" s="129" t="s">
        <v>312</v>
      </c>
      <c r="E189" s="194"/>
      <c r="F189" s="58">
        <v>225000</v>
      </c>
      <c r="G189" s="59">
        <v>225000</v>
      </c>
      <c r="H189" s="205">
        <v>0</v>
      </c>
      <c r="I189" s="207"/>
    </row>
    <row r="190" spans="1:9" ht="15" customHeight="1">
      <c r="A190" s="167" t="s">
        <v>153</v>
      </c>
      <c r="B190" s="167" t="s">
        <v>313</v>
      </c>
      <c r="C190" s="204" t="s">
        <v>314</v>
      </c>
      <c r="D190" s="129" t="s">
        <v>315</v>
      </c>
      <c r="E190" s="210">
        <v>678063.31</v>
      </c>
      <c r="F190" s="63">
        <v>630950.22</v>
      </c>
      <c r="G190" s="64">
        <v>542543.31000000006</v>
      </c>
      <c r="H190" s="196">
        <v>29655.644483239794</v>
      </c>
      <c r="I190" s="197">
        <v>707718.9544832398</v>
      </c>
    </row>
    <row r="191" spans="1:9" ht="15" customHeight="1">
      <c r="A191" s="167"/>
      <c r="B191" s="167"/>
      <c r="C191" s="204"/>
      <c r="D191" s="129" t="s">
        <v>11</v>
      </c>
      <c r="E191" s="211"/>
      <c r="F191" s="63">
        <v>135520</v>
      </c>
      <c r="G191" s="65">
        <v>135520</v>
      </c>
      <c r="H191" s="196">
        <v>0</v>
      </c>
      <c r="I191" s="198"/>
    </row>
    <row r="192" spans="1:9" ht="30">
      <c r="A192" s="3" t="s">
        <v>8</v>
      </c>
      <c r="B192" s="3" t="s">
        <v>9</v>
      </c>
      <c r="C192" s="51" t="s">
        <v>316</v>
      </c>
      <c r="D192" s="129" t="s">
        <v>317</v>
      </c>
      <c r="E192" s="19">
        <v>163146.17000000001</v>
      </c>
      <c r="F192" s="59">
        <v>208146.16</v>
      </c>
      <c r="G192" s="5">
        <v>163146.17000000001</v>
      </c>
      <c r="H192" s="8">
        <v>15095.01582160653</v>
      </c>
      <c r="I192" s="9">
        <v>178241.18582160654</v>
      </c>
    </row>
    <row r="193" spans="1:9" ht="15" customHeight="1">
      <c r="A193" s="167" t="s">
        <v>56</v>
      </c>
      <c r="B193" s="167" t="s">
        <v>57</v>
      </c>
      <c r="C193" s="204" t="s">
        <v>318</v>
      </c>
      <c r="D193" s="129" t="s">
        <v>319</v>
      </c>
      <c r="E193" s="193">
        <v>293177.08</v>
      </c>
      <c r="F193" s="58">
        <v>96883.45</v>
      </c>
      <c r="G193" s="59">
        <v>96883.45</v>
      </c>
      <c r="H193" s="205">
        <v>0</v>
      </c>
      <c r="I193" s="206">
        <v>293060.52</v>
      </c>
    </row>
    <row r="194" spans="1:9" ht="15" customHeight="1">
      <c r="A194" s="167"/>
      <c r="B194" s="167"/>
      <c r="C194" s="204"/>
      <c r="D194" s="129" t="s">
        <v>320</v>
      </c>
      <c r="E194" s="194"/>
      <c r="F194" s="58">
        <v>196177.07</v>
      </c>
      <c r="G194" s="59">
        <v>196177.07</v>
      </c>
      <c r="H194" s="205">
        <v>0</v>
      </c>
      <c r="I194" s="207"/>
    </row>
    <row r="195" spans="1:9" ht="15" customHeight="1">
      <c r="A195" s="167" t="s">
        <v>12</v>
      </c>
      <c r="B195" s="167" t="s">
        <v>183</v>
      </c>
      <c r="C195" s="204" t="s">
        <v>321</v>
      </c>
      <c r="D195" s="129" t="s">
        <v>322</v>
      </c>
      <c r="E195" s="193">
        <v>219240.65</v>
      </c>
      <c r="F195" s="58">
        <v>128339.65</v>
      </c>
      <c r="G195" s="59">
        <v>128339.65</v>
      </c>
      <c r="H195" s="205">
        <v>0</v>
      </c>
      <c r="I195" s="206">
        <v>219240.65</v>
      </c>
    </row>
    <row r="196" spans="1:9">
      <c r="A196" s="167"/>
      <c r="B196" s="167"/>
      <c r="C196" s="204"/>
      <c r="D196" s="129" t="s">
        <v>323</v>
      </c>
      <c r="E196" s="194"/>
      <c r="F196" s="58">
        <v>90901</v>
      </c>
      <c r="G196" s="59">
        <v>90901</v>
      </c>
      <c r="H196" s="205">
        <v>0</v>
      </c>
      <c r="I196" s="207"/>
    </row>
    <row r="197" spans="1:9" ht="15" customHeight="1">
      <c r="A197" s="167" t="s">
        <v>324</v>
      </c>
      <c r="B197" s="167" t="s">
        <v>325</v>
      </c>
      <c r="C197" s="204" t="s">
        <v>326</v>
      </c>
      <c r="D197" s="129" t="s">
        <v>327</v>
      </c>
      <c r="E197" s="193">
        <v>2373325.4300000002</v>
      </c>
      <c r="F197" s="58">
        <v>781263</v>
      </c>
      <c r="G197" s="59">
        <v>781263</v>
      </c>
      <c r="H197" s="205">
        <v>234102.41983574582</v>
      </c>
      <c r="I197" s="206">
        <v>2607427.849835746</v>
      </c>
    </row>
    <row r="198" spans="1:9" ht="15" customHeight="1">
      <c r="A198" s="167"/>
      <c r="B198" s="167"/>
      <c r="C198" s="204"/>
      <c r="D198" s="129" t="s">
        <v>328</v>
      </c>
      <c r="E198" s="194"/>
      <c r="F198" s="58">
        <v>2289948.85</v>
      </c>
      <c r="G198" s="5">
        <v>1592062.4300000002</v>
      </c>
      <c r="H198" s="205">
        <v>0</v>
      </c>
      <c r="I198" s="207"/>
    </row>
    <row r="199" spans="1:9" ht="15" customHeight="1">
      <c r="A199" s="167" t="s">
        <v>77</v>
      </c>
      <c r="B199" s="167" t="s">
        <v>329</v>
      </c>
      <c r="C199" s="204" t="s">
        <v>330</v>
      </c>
      <c r="D199" s="129" t="s">
        <v>331</v>
      </c>
      <c r="E199" s="193">
        <v>339689.39</v>
      </c>
      <c r="F199" s="58">
        <v>100203.73</v>
      </c>
      <c r="G199" s="58">
        <v>100203.73</v>
      </c>
      <c r="H199" s="205">
        <v>15163.329169499977</v>
      </c>
      <c r="I199" s="206">
        <v>354852.71916949999</v>
      </c>
    </row>
    <row r="200" spans="1:9" ht="15" customHeight="1">
      <c r="A200" s="167"/>
      <c r="B200" s="167"/>
      <c r="C200" s="204"/>
      <c r="D200" s="129" t="s">
        <v>331</v>
      </c>
      <c r="E200" s="194"/>
      <c r="F200" s="66">
        <v>284689.3</v>
      </c>
      <c r="G200" s="5">
        <v>239485.66000000003</v>
      </c>
      <c r="H200" s="205">
        <v>0</v>
      </c>
      <c r="I200" s="207"/>
    </row>
    <row r="201" spans="1:9" ht="45">
      <c r="A201" s="3" t="s">
        <v>77</v>
      </c>
      <c r="B201" s="3" t="s">
        <v>126</v>
      </c>
      <c r="C201" s="51" t="s">
        <v>332</v>
      </c>
      <c r="D201" s="129" t="s">
        <v>333</v>
      </c>
      <c r="E201" s="19">
        <v>1091606.04</v>
      </c>
      <c r="F201" s="58">
        <v>1091606.04</v>
      </c>
      <c r="G201" s="59">
        <v>1091606.04</v>
      </c>
      <c r="H201" s="54">
        <v>0</v>
      </c>
      <c r="I201" s="55">
        <v>1091606.04</v>
      </c>
    </row>
    <row r="202" spans="1:9" ht="30">
      <c r="A202" s="3" t="s">
        <v>34</v>
      </c>
      <c r="B202" s="3" t="s">
        <v>35</v>
      </c>
      <c r="C202" s="51" t="s">
        <v>334</v>
      </c>
      <c r="D202" s="129" t="s">
        <v>335</v>
      </c>
      <c r="E202" s="19">
        <v>169543.52</v>
      </c>
      <c r="F202" s="58">
        <v>169543.52</v>
      </c>
      <c r="G202" s="59">
        <v>169543.52</v>
      </c>
      <c r="H202" s="54">
        <v>0</v>
      </c>
      <c r="I202" s="55">
        <v>169543.52</v>
      </c>
    </row>
    <row r="203" spans="1:9" ht="15" customHeight="1">
      <c r="A203" s="167" t="s">
        <v>12</v>
      </c>
      <c r="B203" s="167" t="s">
        <v>13</v>
      </c>
      <c r="C203" s="204" t="s">
        <v>336</v>
      </c>
      <c r="D203" s="129" t="s">
        <v>337</v>
      </c>
      <c r="E203" s="193">
        <v>1303417.74</v>
      </c>
      <c r="F203" s="58">
        <v>135938.04999999999</v>
      </c>
      <c r="G203" s="59">
        <v>135938.04999999999</v>
      </c>
      <c r="H203" s="205">
        <v>0</v>
      </c>
      <c r="I203" s="206">
        <v>1303417.74</v>
      </c>
    </row>
    <row r="204" spans="1:9">
      <c r="A204" s="167"/>
      <c r="B204" s="167"/>
      <c r="C204" s="204"/>
      <c r="D204" s="129" t="s">
        <v>338</v>
      </c>
      <c r="E204" s="194"/>
      <c r="F204" s="58">
        <v>1167479.69</v>
      </c>
      <c r="G204" s="59">
        <v>1167479.69</v>
      </c>
      <c r="H204" s="205">
        <v>0</v>
      </c>
      <c r="I204" s="207"/>
    </row>
    <row r="205" spans="1:9" ht="60">
      <c r="A205" s="3" t="s">
        <v>8</v>
      </c>
      <c r="B205" s="3" t="s">
        <v>98</v>
      </c>
      <c r="C205" s="51" t="s">
        <v>339</v>
      </c>
      <c r="D205" s="129" t="s">
        <v>340</v>
      </c>
      <c r="E205" s="36">
        <v>247592.53</v>
      </c>
      <c r="F205" s="67">
        <v>281977.56</v>
      </c>
      <c r="G205" s="5">
        <v>247592.53</v>
      </c>
      <c r="H205" s="8">
        <v>11534.281938205237</v>
      </c>
      <c r="I205" s="9">
        <v>259126.81193820524</v>
      </c>
    </row>
    <row r="206" spans="1:9" ht="15" customHeight="1">
      <c r="A206" s="167" t="s">
        <v>148</v>
      </c>
      <c r="B206" s="167" t="s">
        <v>341</v>
      </c>
      <c r="C206" s="204" t="s">
        <v>342</v>
      </c>
      <c r="D206" s="129" t="s">
        <v>343</v>
      </c>
      <c r="E206" s="193">
        <v>82417.759999999995</v>
      </c>
      <c r="F206" s="56">
        <v>41339</v>
      </c>
      <c r="G206" s="57">
        <v>41339</v>
      </c>
      <c r="H206" s="205">
        <v>0</v>
      </c>
      <c r="I206" s="206">
        <v>82310</v>
      </c>
    </row>
    <row r="207" spans="1:9" ht="15" customHeight="1">
      <c r="A207" s="167"/>
      <c r="B207" s="167"/>
      <c r="C207" s="204"/>
      <c r="D207" s="129" t="s">
        <v>344</v>
      </c>
      <c r="E207" s="194"/>
      <c r="F207" s="58">
        <v>40971</v>
      </c>
      <c r="G207" s="59">
        <v>40971</v>
      </c>
      <c r="H207" s="205">
        <v>0</v>
      </c>
      <c r="I207" s="207"/>
    </row>
    <row r="208" spans="1:9">
      <c r="A208" s="167" t="s">
        <v>12</v>
      </c>
      <c r="B208" s="167" t="s">
        <v>32</v>
      </c>
      <c r="C208" s="204" t="s">
        <v>345</v>
      </c>
      <c r="D208" s="129" t="s">
        <v>346</v>
      </c>
      <c r="E208" s="193">
        <v>1537945.56</v>
      </c>
      <c r="F208" s="58">
        <v>50000</v>
      </c>
      <c r="G208" s="59">
        <v>50000</v>
      </c>
      <c r="H208" s="205">
        <v>0</v>
      </c>
      <c r="I208" s="206">
        <v>1537945.56</v>
      </c>
    </row>
    <row r="209" spans="1:9">
      <c r="A209" s="167"/>
      <c r="B209" s="167"/>
      <c r="C209" s="204"/>
      <c r="D209" s="129" t="s">
        <v>347</v>
      </c>
      <c r="E209" s="203"/>
      <c r="F209" s="58">
        <v>807945.56</v>
      </c>
      <c r="G209" s="59">
        <v>807945.56</v>
      </c>
      <c r="H209" s="205">
        <v>0</v>
      </c>
      <c r="I209" s="209"/>
    </row>
    <row r="210" spans="1:9">
      <c r="A210" s="167"/>
      <c r="B210" s="167"/>
      <c r="C210" s="204"/>
      <c r="D210" s="129" t="s">
        <v>348</v>
      </c>
      <c r="E210" s="203"/>
      <c r="F210" s="58">
        <v>150000</v>
      </c>
      <c r="G210" s="59">
        <v>150000</v>
      </c>
      <c r="H210" s="205">
        <v>0</v>
      </c>
      <c r="I210" s="209"/>
    </row>
    <row r="211" spans="1:9">
      <c r="A211" s="167"/>
      <c r="B211" s="167"/>
      <c r="C211" s="204"/>
      <c r="D211" s="129" t="s">
        <v>349</v>
      </c>
      <c r="E211" s="194"/>
      <c r="F211" s="58">
        <v>530000</v>
      </c>
      <c r="G211" s="61">
        <v>530000</v>
      </c>
      <c r="H211" s="205">
        <v>0</v>
      </c>
      <c r="I211" s="207"/>
    </row>
    <row r="212" spans="1:9" ht="15" customHeight="1">
      <c r="A212" s="167" t="s">
        <v>34</v>
      </c>
      <c r="B212" s="167" t="s">
        <v>35</v>
      </c>
      <c r="C212" s="204" t="s">
        <v>350</v>
      </c>
      <c r="D212" s="129" t="s">
        <v>351</v>
      </c>
      <c r="E212" s="193">
        <v>282078.65999999997</v>
      </c>
      <c r="F212" s="58">
        <v>52574.5</v>
      </c>
      <c r="G212" s="68">
        <v>52574.5</v>
      </c>
      <c r="H212" s="196">
        <v>38692.170370626729</v>
      </c>
      <c r="I212" s="197">
        <v>320770.8303706267</v>
      </c>
    </row>
    <row r="213" spans="1:9" ht="15" customHeight="1">
      <c r="A213" s="167"/>
      <c r="B213" s="167"/>
      <c r="C213" s="204"/>
      <c r="D213" s="129" t="s">
        <v>352</v>
      </c>
      <c r="E213" s="212"/>
      <c r="F213" s="69">
        <v>344850</v>
      </c>
      <c r="G213" s="5">
        <v>229504.15999999997</v>
      </c>
      <c r="H213" s="196">
        <v>0</v>
      </c>
      <c r="I213" s="198"/>
    </row>
    <row r="214" spans="1:9" ht="15" customHeight="1">
      <c r="A214" s="167" t="s">
        <v>353</v>
      </c>
      <c r="B214" s="167" t="s">
        <v>354</v>
      </c>
      <c r="C214" s="204" t="s">
        <v>355</v>
      </c>
      <c r="D214" s="129" t="s">
        <v>356</v>
      </c>
      <c r="E214" s="193">
        <v>256461.58</v>
      </c>
      <c r="F214" s="70">
        <v>213830</v>
      </c>
      <c r="G214" s="57">
        <v>213830</v>
      </c>
      <c r="H214" s="205">
        <v>0</v>
      </c>
      <c r="I214" s="206">
        <v>256422</v>
      </c>
    </row>
    <row r="215" spans="1:9" ht="15" customHeight="1">
      <c r="A215" s="167"/>
      <c r="B215" s="167"/>
      <c r="C215" s="204"/>
      <c r="D215" s="129" t="s">
        <v>357</v>
      </c>
      <c r="E215" s="194"/>
      <c r="F215" s="66">
        <v>42592</v>
      </c>
      <c r="G215" s="59">
        <v>42592</v>
      </c>
      <c r="H215" s="205">
        <v>0</v>
      </c>
      <c r="I215" s="207"/>
    </row>
    <row r="216" spans="1:9">
      <c r="A216" s="3" t="s">
        <v>12</v>
      </c>
      <c r="B216" s="3" t="s">
        <v>27</v>
      </c>
      <c r="C216" s="51" t="s">
        <v>358</v>
      </c>
      <c r="D216" s="129" t="s">
        <v>359</v>
      </c>
      <c r="E216" s="19">
        <v>164073.93</v>
      </c>
      <c r="F216" s="58">
        <v>164073.93</v>
      </c>
      <c r="G216" s="59">
        <v>164073.93</v>
      </c>
      <c r="H216" s="54">
        <v>0</v>
      </c>
      <c r="I216" s="55">
        <v>164073.93</v>
      </c>
    </row>
    <row r="217" spans="1:9" ht="15" customHeight="1">
      <c r="A217" s="167" t="s">
        <v>34</v>
      </c>
      <c r="B217" s="167" t="s">
        <v>35</v>
      </c>
      <c r="C217" s="204" t="s">
        <v>360</v>
      </c>
      <c r="D217" s="129" t="s">
        <v>361</v>
      </c>
      <c r="E217" s="193">
        <v>314792.36</v>
      </c>
      <c r="F217" s="58">
        <v>335898.57</v>
      </c>
      <c r="G217" s="5">
        <v>314792.36</v>
      </c>
      <c r="H217" s="196">
        <v>22267.092156033468</v>
      </c>
      <c r="I217" s="197">
        <v>337059.45215603348</v>
      </c>
    </row>
    <row r="218" spans="1:9" ht="15" customHeight="1">
      <c r="A218" s="167"/>
      <c r="B218" s="167"/>
      <c r="C218" s="204"/>
      <c r="D218" s="129" t="s">
        <v>362</v>
      </c>
      <c r="E218" s="194"/>
      <c r="F218" s="60">
        <v>45274.57</v>
      </c>
      <c r="G218" s="5">
        <v>0</v>
      </c>
      <c r="H218" s="196">
        <v>0</v>
      </c>
      <c r="I218" s="198"/>
    </row>
    <row r="219" spans="1:9" ht="45">
      <c r="A219" s="3" t="s">
        <v>34</v>
      </c>
      <c r="B219" s="3" t="s">
        <v>120</v>
      </c>
      <c r="C219" s="51" t="s">
        <v>363</v>
      </c>
      <c r="D219" s="129" t="s">
        <v>364</v>
      </c>
      <c r="E219" s="32">
        <v>240482.06</v>
      </c>
      <c r="F219" s="56">
        <v>239130.94</v>
      </c>
      <c r="G219" s="5">
        <v>239130.94</v>
      </c>
      <c r="H219" s="8">
        <v>0</v>
      </c>
      <c r="I219" s="9">
        <v>239130.94</v>
      </c>
    </row>
    <row r="220" spans="1:9" ht="15" customHeight="1">
      <c r="A220" s="195" t="s">
        <v>56</v>
      </c>
      <c r="B220" s="195" t="s">
        <v>57</v>
      </c>
      <c r="C220" s="204" t="s">
        <v>365</v>
      </c>
      <c r="D220" s="129" t="s">
        <v>366</v>
      </c>
      <c r="E220" s="193">
        <v>150607.65</v>
      </c>
      <c r="F220" s="58">
        <v>94634.98</v>
      </c>
      <c r="G220" s="5">
        <v>94634.98</v>
      </c>
      <c r="H220" s="196">
        <v>4529.3477194417337</v>
      </c>
      <c r="I220" s="197">
        <v>155136.99771944172</v>
      </c>
    </row>
    <row r="221" spans="1:9" ht="15" customHeight="1">
      <c r="A221" s="195"/>
      <c r="B221" s="195"/>
      <c r="C221" s="204"/>
      <c r="D221" s="129" t="s">
        <v>367</v>
      </c>
      <c r="E221" s="194"/>
      <c r="F221" s="58">
        <v>69475.179999999993</v>
      </c>
      <c r="G221" s="5">
        <v>55972.67</v>
      </c>
      <c r="H221" s="196">
        <v>0</v>
      </c>
      <c r="I221" s="198"/>
    </row>
    <row r="222" spans="1:9" ht="15" customHeight="1">
      <c r="A222" s="167" t="s">
        <v>12</v>
      </c>
      <c r="B222" s="167" t="s">
        <v>86</v>
      </c>
      <c r="C222" s="204" t="s">
        <v>368</v>
      </c>
      <c r="D222" s="129" t="s">
        <v>369</v>
      </c>
      <c r="E222" s="193">
        <v>337646.95</v>
      </c>
      <c r="F222" s="58">
        <v>118991.4</v>
      </c>
      <c r="G222" s="5">
        <v>118991.4</v>
      </c>
      <c r="H222" s="196">
        <v>0</v>
      </c>
      <c r="I222" s="197">
        <v>337646.94999999995</v>
      </c>
    </row>
    <row r="223" spans="1:9" ht="15" customHeight="1">
      <c r="A223" s="167"/>
      <c r="B223" s="167"/>
      <c r="C223" s="204"/>
      <c r="D223" s="129" t="s">
        <v>370</v>
      </c>
      <c r="E223" s="194"/>
      <c r="F223" s="58">
        <v>218655.55</v>
      </c>
      <c r="G223" s="5">
        <v>218655.55</v>
      </c>
      <c r="H223" s="196">
        <v>0</v>
      </c>
      <c r="I223" s="198"/>
    </row>
    <row r="224" spans="1:9" ht="15" customHeight="1">
      <c r="A224" s="167" t="s">
        <v>148</v>
      </c>
      <c r="B224" s="167" t="s">
        <v>148</v>
      </c>
      <c r="C224" s="204" t="s">
        <v>371</v>
      </c>
      <c r="D224" s="129" t="s">
        <v>11</v>
      </c>
      <c r="E224" s="193">
        <v>233177.73</v>
      </c>
      <c r="F224" s="58">
        <v>40172</v>
      </c>
      <c r="G224" s="5">
        <v>40172</v>
      </c>
      <c r="H224" s="196">
        <v>77210.01675091096</v>
      </c>
      <c r="I224" s="197">
        <v>310387.746750911</v>
      </c>
    </row>
    <row r="225" spans="1:9" ht="15" customHeight="1">
      <c r="A225" s="167"/>
      <c r="B225" s="167"/>
      <c r="C225" s="204"/>
      <c r="D225" s="129" t="s">
        <v>372</v>
      </c>
      <c r="E225" s="194"/>
      <c r="F225" s="58">
        <v>423177.73</v>
      </c>
      <c r="G225" s="5">
        <v>193005.73</v>
      </c>
      <c r="H225" s="196">
        <v>0</v>
      </c>
      <c r="I225" s="198"/>
    </row>
    <row r="226" spans="1:9" ht="15" customHeight="1">
      <c r="A226" s="167" t="s">
        <v>77</v>
      </c>
      <c r="B226" s="167" t="s">
        <v>373</v>
      </c>
      <c r="C226" s="204" t="s">
        <v>374</v>
      </c>
      <c r="D226" s="129" t="s">
        <v>375</v>
      </c>
      <c r="E226" s="193">
        <v>1643321.76</v>
      </c>
      <c r="F226" s="58">
        <v>865500</v>
      </c>
      <c r="G226" s="5">
        <v>865500</v>
      </c>
      <c r="H226" s="196">
        <v>0</v>
      </c>
      <c r="I226" s="197">
        <v>1640500</v>
      </c>
    </row>
    <row r="227" spans="1:9" ht="15" customHeight="1">
      <c r="A227" s="167"/>
      <c r="B227" s="167"/>
      <c r="C227" s="204"/>
      <c r="D227" s="129" t="s">
        <v>376</v>
      </c>
      <c r="E227" s="194"/>
      <c r="F227" s="58">
        <v>775000</v>
      </c>
      <c r="G227" s="5">
        <v>775000</v>
      </c>
      <c r="H227" s="196">
        <v>0</v>
      </c>
      <c r="I227" s="198"/>
    </row>
    <row r="228" spans="1:9" ht="15" customHeight="1">
      <c r="A228" s="167" t="s">
        <v>12</v>
      </c>
      <c r="B228" s="167" t="s">
        <v>141</v>
      </c>
      <c r="C228" s="204" t="s">
        <v>377</v>
      </c>
      <c r="D228" s="129" t="s">
        <v>378</v>
      </c>
      <c r="E228" s="193">
        <v>3407036.87</v>
      </c>
      <c r="F228" s="58">
        <v>455759.2</v>
      </c>
      <c r="G228" s="5">
        <v>0</v>
      </c>
      <c r="H228" s="196">
        <v>727462.23009857268</v>
      </c>
      <c r="I228" s="197">
        <v>4134499.1000985727</v>
      </c>
    </row>
    <row r="229" spans="1:9" ht="15" customHeight="1">
      <c r="A229" s="167"/>
      <c r="B229" s="167"/>
      <c r="C229" s="204"/>
      <c r="D229" s="129" t="s">
        <v>379</v>
      </c>
      <c r="E229" s="203"/>
      <c r="F229" s="58">
        <v>4969944.3899999997</v>
      </c>
      <c r="G229" s="5">
        <v>3257054.45</v>
      </c>
      <c r="H229" s="196">
        <v>0</v>
      </c>
      <c r="I229" s="213"/>
    </row>
    <row r="230" spans="1:9" ht="15" customHeight="1">
      <c r="A230" s="167"/>
      <c r="B230" s="167"/>
      <c r="C230" s="204"/>
      <c r="D230" s="129" t="s">
        <v>380</v>
      </c>
      <c r="E230" s="194"/>
      <c r="F230" s="58">
        <v>149982.42000000001</v>
      </c>
      <c r="G230" s="5">
        <v>149982.42000000001</v>
      </c>
      <c r="H230" s="196">
        <v>0</v>
      </c>
      <c r="I230" s="198"/>
    </row>
    <row r="231" spans="1:9">
      <c r="A231" s="3" t="s">
        <v>34</v>
      </c>
      <c r="B231" s="3" t="s">
        <v>35</v>
      </c>
      <c r="C231" s="51" t="s">
        <v>381</v>
      </c>
      <c r="D231" s="129" t="s">
        <v>382</v>
      </c>
      <c r="E231" s="24">
        <v>326444.67</v>
      </c>
      <c r="F231" s="58">
        <v>416103.13</v>
      </c>
      <c r="G231" s="5">
        <v>326444.67</v>
      </c>
      <c r="H231" s="8">
        <v>30075.470511012983</v>
      </c>
      <c r="I231" s="9">
        <v>356520.14051101299</v>
      </c>
    </row>
    <row r="232" spans="1:9" ht="60">
      <c r="A232" s="3" t="s">
        <v>179</v>
      </c>
      <c r="B232" s="3" t="s">
        <v>180</v>
      </c>
      <c r="C232" s="51" t="s">
        <v>383</v>
      </c>
      <c r="D232" s="129" t="s">
        <v>384</v>
      </c>
      <c r="E232" s="24">
        <v>258137.07</v>
      </c>
      <c r="F232" s="58">
        <v>258137.07</v>
      </c>
      <c r="G232" s="5">
        <v>258137.07</v>
      </c>
      <c r="H232" s="8">
        <v>0</v>
      </c>
      <c r="I232" s="8">
        <v>258137.07</v>
      </c>
    </row>
    <row r="233" spans="1:9" ht="75">
      <c r="A233" s="3" t="s">
        <v>8</v>
      </c>
      <c r="B233" s="3" t="s">
        <v>98</v>
      </c>
      <c r="C233" s="51" t="s">
        <v>385</v>
      </c>
      <c r="D233" s="129" t="s">
        <v>386</v>
      </c>
      <c r="E233" s="24">
        <v>216291.23</v>
      </c>
      <c r="F233" s="58">
        <v>216291.23</v>
      </c>
      <c r="G233" s="5">
        <v>216291.23</v>
      </c>
      <c r="H233" s="8">
        <v>0</v>
      </c>
      <c r="I233" s="8">
        <v>216291.23</v>
      </c>
    </row>
    <row r="234" spans="1:9" ht="15" customHeight="1">
      <c r="A234" s="167" t="s">
        <v>34</v>
      </c>
      <c r="B234" s="167" t="s">
        <v>74</v>
      </c>
      <c r="C234" s="204" t="s">
        <v>387</v>
      </c>
      <c r="D234" s="129" t="s">
        <v>388</v>
      </c>
      <c r="E234" s="193">
        <v>327033.17</v>
      </c>
      <c r="F234" s="58">
        <v>334108.33</v>
      </c>
      <c r="G234" s="71">
        <v>327033.17</v>
      </c>
      <c r="H234" s="196">
        <v>27694.492882989318</v>
      </c>
      <c r="I234" s="197">
        <v>354727.66288298927</v>
      </c>
    </row>
    <row r="235" spans="1:9" ht="15" customHeight="1">
      <c r="A235" s="167"/>
      <c r="B235" s="167"/>
      <c r="C235" s="204"/>
      <c r="D235" s="129" t="s">
        <v>389</v>
      </c>
      <c r="E235" s="194"/>
      <c r="F235" s="58">
        <v>75485.33</v>
      </c>
      <c r="G235" s="5">
        <v>0</v>
      </c>
      <c r="H235" s="196">
        <v>0</v>
      </c>
      <c r="I235" s="198"/>
    </row>
    <row r="236" spans="1:9" ht="15" customHeight="1">
      <c r="A236" s="167" t="s">
        <v>148</v>
      </c>
      <c r="B236" s="167" t="s">
        <v>148</v>
      </c>
      <c r="C236" s="204" t="s">
        <v>390</v>
      </c>
      <c r="D236" s="129" t="s">
        <v>11</v>
      </c>
      <c r="E236" s="193">
        <v>187163.92</v>
      </c>
      <c r="F236" s="58">
        <v>40172</v>
      </c>
      <c r="G236" s="5">
        <v>40172</v>
      </c>
      <c r="H236" s="196">
        <v>0</v>
      </c>
      <c r="I236" s="197">
        <v>187036.55</v>
      </c>
    </row>
    <row r="237" spans="1:9" ht="15" customHeight="1">
      <c r="A237" s="167"/>
      <c r="B237" s="167"/>
      <c r="C237" s="204"/>
      <c r="D237" s="129" t="s">
        <v>391</v>
      </c>
      <c r="E237" s="194"/>
      <c r="F237" s="58">
        <v>146864.54999999999</v>
      </c>
      <c r="G237" s="5">
        <v>146864.54999999999</v>
      </c>
      <c r="H237" s="196">
        <v>0</v>
      </c>
      <c r="I237" s="198"/>
    </row>
    <row r="238" spans="1:9">
      <c r="A238" s="3" t="s">
        <v>8</v>
      </c>
      <c r="B238" s="3" t="s">
        <v>98</v>
      </c>
      <c r="C238" s="51" t="s">
        <v>392</v>
      </c>
      <c r="D238" s="129" t="s">
        <v>393</v>
      </c>
      <c r="E238" s="32">
        <v>198068.48000000001</v>
      </c>
      <c r="F238" s="58">
        <v>198068.48000000001</v>
      </c>
      <c r="G238" s="5">
        <v>198068.48000000001</v>
      </c>
      <c r="H238" s="8">
        <v>0</v>
      </c>
      <c r="I238" s="9">
        <v>198068.48000000001</v>
      </c>
    </row>
    <row r="239" spans="1:9" ht="15" customHeight="1">
      <c r="A239" s="167" t="s">
        <v>12</v>
      </c>
      <c r="B239" s="167" t="s">
        <v>32</v>
      </c>
      <c r="C239" s="204" t="s">
        <v>394</v>
      </c>
      <c r="D239" s="129" t="s">
        <v>48</v>
      </c>
      <c r="E239" s="193">
        <v>146114.28</v>
      </c>
      <c r="F239" s="58">
        <v>48400</v>
      </c>
      <c r="G239" s="5">
        <v>48400</v>
      </c>
      <c r="H239" s="196">
        <v>0</v>
      </c>
      <c r="I239" s="197">
        <v>107884.59</v>
      </c>
    </row>
    <row r="240" spans="1:9" ht="15" customHeight="1">
      <c r="A240" s="167"/>
      <c r="B240" s="167"/>
      <c r="C240" s="204"/>
      <c r="D240" s="129" t="s">
        <v>395</v>
      </c>
      <c r="E240" s="194"/>
      <c r="F240" s="58">
        <v>59484.59</v>
      </c>
      <c r="G240" s="5">
        <v>59484.59</v>
      </c>
      <c r="H240" s="196">
        <v>0</v>
      </c>
      <c r="I240" s="198"/>
    </row>
    <row r="241" spans="1:9">
      <c r="A241" s="167" t="s">
        <v>12</v>
      </c>
      <c r="B241" s="167" t="s">
        <v>27</v>
      </c>
      <c r="C241" s="204" t="s">
        <v>396</v>
      </c>
      <c r="D241" s="129" t="s">
        <v>397</v>
      </c>
      <c r="E241" s="193">
        <v>4137511.34</v>
      </c>
      <c r="F241" s="58">
        <v>839400.09</v>
      </c>
      <c r="G241" s="5">
        <v>0</v>
      </c>
      <c r="H241" s="196">
        <v>339636.44208601816</v>
      </c>
      <c r="I241" s="197">
        <v>4477147.7820860175</v>
      </c>
    </row>
    <row r="242" spans="1:9" ht="15" customHeight="1">
      <c r="A242" s="167"/>
      <c r="B242" s="167"/>
      <c r="C242" s="204"/>
      <c r="D242" s="129" t="s">
        <v>398</v>
      </c>
      <c r="E242" s="203"/>
      <c r="F242" s="58">
        <v>2248394.13</v>
      </c>
      <c r="G242" s="5">
        <v>2075298.66</v>
      </c>
      <c r="H242" s="196">
        <v>0</v>
      </c>
      <c r="I242" s="213"/>
    </row>
    <row r="243" spans="1:9">
      <c r="A243" s="167"/>
      <c r="B243" s="167"/>
      <c r="C243" s="204"/>
      <c r="D243" s="129" t="s">
        <v>399</v>
      </c>
      <c r="E243" s="194"/>
      <c r="F243" s="58">
        <v>2062212.68</v>
      </c>
      <c r="G243" s="58">
        <v>2062212.68</v>
      </c>
      <c r="H243" s="196">
        <v>0</v>
      </c>
      <c r="I243" s="198"/>
    </row>
    <row r="244" spans="1:9" ht="15" customHeight="1">
      <c r="A244" s="167" t="s">
        <v>8</v>
      </c>
      <c r="B244" s="167" t="s">
        <v>98</v>
      </c>
      <c r="C244" s="204" t="s">
        <v>400</v>
      </c>
      <c r="D244" s="129" t="s">
        <v>401</v>
      </c>
      <c r="E244" s="193">
        <v>148129.03</v>
      </c>
      <c r="F244" s="58">
        <v>57358.080000000002</v>
      </c>
      <c r="G244" s="5">
        <v>57358.080000000002</v>
      </c>
      <c r="H244" s="196">
        <v>0</v>
      </c>
      <c r="I244" s="197">
        <v>148108.08000000002</v>
      </c>
    </row>
    <row r="245" spans="1:9" ht="15" customHeight="1">
      <c r="A245" s="167"/>
      <c r="B245" s="167"/>
      <c r="C245" s="204"/>
      <c r="D245" s="129" t="s">
        <v>11</v>
      </c>
      <c r="E245" s="194"/>
      <c r="F245" s="58">
        <v>90750</v>
      </c>
      <c r="G245" s="5">
        <v>90750</v>
      </c>
      <c r="H245" s="196">
        <v>0</v>
      </c>
      <c r="I245" s="198"/>
    </row>
    <row r="246" spans="1:9" ht="15" customHeight="1">
      <c r="A246" s="167" t="s">
        <v>56</v>
      </c>
      <c r="B246" s="167" t="s">
        <v>57</v>
      </c>
      <c r="C246" s="204" t="s">
        <v>402</v>
      </c>
      <c r="D246" s="129" t="s">
        <v>403</v>
      </c>
      <c r="E246" s="193">
        <v>177851.76</v>
      </c>
      <c r="F246" s="58">
        <v>170152.04</v>
      </c>
      <c r="G246" s="58">
        <v>170152.04</v>
      </c>
      <c r="H246" s="205">
        <v>53207.913154127818</v>
      </c>
      <c r="I246" s="206">
        <v>231059.67315412781</v>
      </c>
    </row>
    <row r="247" spans="1:9" ht="15" customHeight="1">
      <c r="A247" s="167"/>
      <c r="B247" s="167"/>
      <c r="C247" s="204"/>
      <c r="D247" s="129" t="s">
        <v>404</v>
      </c>
      <c r="E247" s="194"/>
      <c r="F247" s="58">
        <v>166318.67000000001</v>
      </c>
      <c r="G247" s="5">
        <v>7699.7200000000012</v>
      </c>
      <c r="H247" s="205">
        <v>0</v>
      </c>
      <c r="I247" s="207"/>
    </row>
    <row r="248" spans="1:9" ht="15" customHeight="1">
      <c r="A248" s="167" t="s">
        <v>34</v>
      </c>
      <c r="B248" s="167" t="s">
        <v>74</v>
      </c>
      <c r="C248" s="204" t="s">
        <v>405</v>
      </c>
      <c r="D248" s="129" t="s">
        <v>406</v>
      </c>
      <c r="E248" s="193">
        <v>138837.64000000001</v>
      </c>
      <c r="F248" s="58">
        <v>136730</v>
      </c>
      <c r="G248" s="71">
        <v>136730</v>
      </c>
      <c r="H248" s="196">
        <v>32109.574661717019</v>
      </c>
      <c r="I248" s="197">
        <v>170947.21466171704</v>
      </c>
    </row>
    <row r="249" spans="1:9" ht="15" customHeight="1">
      <c r="A249" s="167"/>
      <c r="B249" s="167"/>
      <c r="C249" s="204"/>
      <c r="D249" s="129" t="s">
        <v>407</v>
      </c>
      <c r="E249" s="194"/>
      <c r="F249" s="58">
        <v>97830</v>
      </c>
      <c r="G249" s="5">
        <v>2107.640000000014</v>
      </c>
      <c r="H249" s="196">
        <v>0</v>
      </c>
      <c r="I249" s="198"/>
    </row>
    <row r="250" spans="1:9" ht="15" customHeight="1">
      <c r="A250" s="167" t="s">
        <v>8</v>
      </c>
      <c r="B250" s="167" t="s">
        <v>408</v>
      </c>
      <c r="C250" s="204" t="s">
        <v>409</v>
      </c>
      <c r="D250" s="129" t="s">
        <v>11</v>
      </c>
      <c r="E250" s="193">
        <v>199626.28</v>
      </c>
      <c r="F250" s="58">
        <v>55539</v>
      </c>
      <c r="G250" s="5">
        <v>55539</v>
      </c>
      <c r="H250" s="196">
        <v>0</v>
      </c>
      <c r="I250" s="197">
        <v>199626.28</v>
      </c>
    </row>
    <row r="251" spans="1:9" ht="15" customHeight="1">
      <c r="A251" s="167"/>
      <c r="B251" s="167"/>
      <c r="C251" s="204"/>
      <c r="D251" s="129" t="s">
        <v>410</v>
      </c>
      <c r="E251" s="194"/>
      <c r="F251" s="58">
        <v>144087.28</v>
      </c>
      <c r="G251" s="5">
        <v>144087.28</v>
      </c>
      <c r="H251" s="196">
        <v>0</v>
      </c>
      <c r="I251" s="198"/>
    </row>
    <row r="252" spans="1:9" ht="15" customHeight="1">
      <c r="A252" s="167" t="s">
        <v>8</v>
      </c>
      <c r="B252" s="167" t="s">
        <v>98</v>
      </c>
      <c r="C252" s="204" t="s">
        <v>411</v>
      </c>
      <c r="D252" s="129" t="s">
        <v>412</v>
      </c>
      <c r="E252" s="214">
        <v>189912.56</v>
      </c>
      <c r="F252" s="66">
        <v>273836.02</v>
      </c>
      <c r="G252" s="72">
        <v>189912.56</v>
      </c>
      <c r="H252" s="196">
        <v>66293.03388134003</v>
      </c>
      <c r="I252" s="197">
        <v>256205.59388134003</v>
      </c>
    </row>
    <row r="253" spans="1:9" ht="15" customHeight="1">
      <c r="A253" s="167"/>
      <c r="B253" s="167"/>
      <c r="C253" s="204"/>
      <c r="D253" s="129" t="s">
        <v>413</v>
      </c>
      <c r="E253" s="215"/>
      <c r="F253" s="66">
        <v>113703.75</v>
      </c>
      <c r="G253" s="72">
        <v>0</v>
      </c>
      <c r="H253" s="196">
        <v>0</v>
      </c>
      <c r="I253" s="198"/>
    </row>
    <row r="254" spans="1:9" ht="15" customHeight="1">
      <c r="A254" s="167" t="s">
        <v>179</v>
      </c>
      <c r="B254" s="167" t="s">
        <v>190</v>
      </c>
      <c r="C254" s="204" t="s">
        <v>414</v>
      </c>
      <c r="D254" s="129" t="s">
        <v>415</v>
      </c>
      <c r="E254" s="193">
        <v>1770590.18</v>
      </c>
      <c r="F254" s="58">
        <v>338420.11</v>
      </c>
      <c r="G254" s="5">
        <v>338420.11</v>
      </c>
      <c r="H254" s="196">
        <v>0</v>
      </c>
      <c r="I254" s="197">
        <v>1770589.42</v>
      </c>
    </row>
    <row r="255" spans="1:9" ht="15" customHeight="1">
      <c r="A255" s="167"/>
      <c r="B255" s="167"/>
      <c r="C255" s="204"/>
      <c r="D255" s="129" t="s">
        <v>416</v>
      </c>
      <c r="E255" s="203"/>
      <c r="F255" s="58">
        <v>1323269.31</v>
      </c>
      <c r="G255" s="5">
        <v>1323269.31</v>
      </c>
      <c r="H255" s="196">
        <v>0</v>
      </c>
      <c r="I255" s="213"/>
    </row>
    <row r="256" spans="1:9" ht="15" customHeight="1">
      <c r="A256" s="167"/>
      <c r="B256" s="167"/>
      <c r="C256" s="204"/>
      <c r="D256" s="129" t="s">
        <v>11</v>
      </c>
      <c r="E256" s="194"/>
      <c r="F256" s="58">
        <v>108900</v>
      </c>
      <c r="G256" s="5">
        <v>108900</v>
      </c>
      <c r="H256" s="196">
        <v>0</v>
      </c>
      <c r="I256" s="198"/>
    </row>
    <row r="257" spans="1:9" ht="15" customHeight="1">
      <c r="A257" s="167" t="s">
        <v>21</v>
      </c>
      <c r="B257" s="167" t="s">
        <v>417</v>
      </c>
      <c r="C257" s="204" t="s">
        <v>418</v>
      </c>
      <c r="D257" s="130" t="s">
        <v>419</v>
      </c>
      <c r="E257" s="193">
        <v>1391678.97</v>
      </c>
      <c r="F257" s="58">
        <v>227608.97</v>
      </c>
      <c r="G257" s="58">
        <v>227608.97</v>
      </c>
      <c r="H257" s="205">
        <v>105533.87465452931</v>
      </c>
      <c r="I257" s="206">
        <v>1497212.8446545294</v>
      </c>
    </row>
    <row r="258" spans="1:9">
      <c r="A258" s="167"/>
      <c r="B258" s="167"/>
      <c r="C258" s="204"/>
      <c r="D258" s="130" t="s">
        <v>420</v>
      </c>
      <c r="E258" s="203"/>
      <c r="F258" s="58">
        <v>400000</v>
      </c>
      <c r="G258" s="58">
        <v>400000</v>
      </c>
      <c r="H258" s="205">
        <v>0</v>
      </c>
      <c r="I258" s="209"/>
    </row>
    <row r="259" spans="1:9">
      <c r="A259" s="167"/>
      <c r="B259" s="167"/>
      <c r="C259" s="204"/>
      <c r="D259" s="130" t="s">
        <v>421</v>
      </c>
      <c r="E259" s="194"/>
      <c r="F259" s="58">
        <v>1078678.7</v>
      </c>
      <c r="G259" s="5">
        <v>764070</v>
      </c>
      <c r="H259" s="205">
        <v>0</v>
      </c>
      <c r="I259" s="207"/>
    </row>
    <row r="260" spans="1:9" ht="15" customHeight="1">
      <c r="A260" s="167" t="s">
        <v>21</v>
      </c>
      <c r="B260" s="167" t="s">
        <v>49</v>
      </c>
      <c r="C260" s="204" t="s">
        <v>422</v>
      </c>
      <c r="D260" s="129" t="s">
        <v>423</v>
      </c>
      <c r="E260" s="193">
        <v>212448.67</v>
      </c>
      <c r="F260" s="58">
        <v>145079</v>
      </c>
      <c r="G260" s="5">
        <v>145079</v>
      </c>
      <c r="H260" s="196">
        <v>0</v>
      </c>
      <c r="I260" s="197">
        <v>212448.66999999998</v>
      </c>
    </row>
    <row r="261" spans="1:9">
      <c r="A261" s="167"/>
      <c r="B261" s="167"/>
      <c r="C261" s="204"/>
      <c r="D261" s="129" t="s">
        <v>424</v>
      </c>
      <c r="E261" s="194"/>
      <c r="F261" s="58">
        <v>67369.67</v>
      </c>
      <c r="G261" s="5">
        <v>67369.67</v>
      </c>
      <c r="H261" s="196">
        <v>0</v>
      </c>
      <c r="I261" s="198"/>
    </row>
    <row r="262" spans="1:9" ht="15" customHeight="1">
      <c r="A262" s="167" t="s">
        <v>12</v>
      </c>
      <c r="B262" s="167" t="s">
        <v>27</v>
      </c>
      <c r="C262" s="204" t="s">
        <v>425</v>
      </c>
      <c r="D262" s="129" t="s">
        <v>11</v>
      </c>
      <c r="E262" s="193">
        <v>199633.2</v>
      </c>
      <c r="F262" s="58">
        <v>48400</v>
      </c>
      <c r="G262" s="5">
        <v>48400</v>
      </c>
      <c r="H262" s="196">
        <v>0</v>
      </c>
      <c r="I262" s="197">
        <v>199633.2</v>
      </c>
    </row>
    <row r="263" spans="1:9">
      <c r="A263" s="167"/>
      <c r="B263" s="167"/>
      <c r="C263" s="204"/>
      <c r="D263" s="129" t="s">
        <v>426</v>
      </c>
      <c r="E263" s="203"/>
      <c r="F263" s="58">
        <v>151233.20000000001</v>
      </c>
      <c r="G263" s="15">
        <v>151233.20000000001</v>
      </c>
      <c r="H263" s="196">
        <v>0</v>
      </c>
      <c r="I263" s="198"/>
    </row>
    <row r="264" spans="1:9">
      <c r="A264" s="3" t="s">
        <v>8</v>
      </c>
      <c r="B264" s="3" t="s">
        <v>98</v>
      </c>
      <c r="C264" s="51" t="s">
        <v>427</v>
      </c>
      <c r="D264" s="129" t="s">
        <v>428</v>
      </c>
      <c r="E264" s="19">
        <v>183570.6</v>
      </c>
      <c r="F264" s="69">
        <v>183570.6</v>
      </c>
      <c r="G264" s="60">
        <v>183570.6</v>
      </c>
      <c r="H264" s="54">
        <v>0</v>
      </c>
      <c r="I264" s="55">
        <v>183570.6</v>
      </c>
    </row>
    <row r="265" spans="1:9">
      <c r="A265" s="3" t="s">
        <v>429</v>
      </c>
      <c r="B265" s="3" t="s">
        <v>429</v>
      </c>
      <c r="C265" s="51" t="s">
        <v>430</v>
      </c>
      <c r="D265" s="129" t="s">
        <v>431</v>
      </c>
      <c r="E265" s="41">
        <v>223422.47</v>
      </c>
      <c r="F265" s="56">
        <v>223422.47</v>
      </c>
      <c r="G265" s="17">
        <v>223422.47</v>
      </c>
      <c r="H265" s="8">
        <v>0</v>
      </c>
      <c r="I265" s="9">
        <v>223422.47</v>
      </c>
    </row>
    <row r="266" spans="1:9" ht="15" customHeight="1">
      <c r="A266" s="167" t="s">
        <v>21</v>
      </c>
      <c r="B266" s="167" t="s">
        <v>22</v>
      </c>
      <c r="C266" s="204" t="s">
        <v>432</v>
      </c>
      <c r="D266" s="129" t="s">
        <v>433</v>
      </c>
      <c r="E266" s="193">
        <v>139903.87</v>
      </c>
      <c r="F266" s="58">
        <v>99903.87</v>
      </c>
      <c r="G266" s="58">
        <v>99903.87</v>
      </c>
      <c r="H266" s="205">
        <v>0</v>
      </c>
      <c r="I266" s="206">
        <v>139903.87</v>
      </c>
    </row>
    <row r="267" spans="1:9" ht="15" customHeight="1">
      <c r="A267" s="167"/>
      <c r="B267" s="167"/>
      <c r="C267" s="204"/>
      <c r="D267" s="129" t="s">
        <v>15</v>
      </c>
      <c r="E267" s="194"/>
      <c r="F267" s="58">
        <v>40000</v>
      </c>
      <c r="G267" s="58">
        <v>40000</v>
      </c>
      <c r="H267" s="205">
        <v>0</v>
      </c>
      <c r="I267" s="207"/>
    </row>
    <row r="268" spans="1:9" ht="15" customHeight="1">
      <c r="A268" s="167" t="s">
        <v>8</v>
      </c>
      <c r="B268" s="167" t="s">
        <v>9</v>
      </c>
      <c r="C268" s="204" t="s">
        <v>434</v>
      </c>
      <c r="D268" s="129" t="s">
        <v>435</v>
      </c>
      <c r="E268" s="193">
        <v>177554.05</v>
      </c>
      <c r="F268" s="58">
        <v>133000</v>
      </c>
      <c r="G268" s="58">
        <v>133000</v>
      </c>
      <c r="H268" s="205">
        <v>0</v>
      </c>
      <c r="I268" s="206">
        <v>177554.05</v>
      </c>
    </row>
    <row r="269" spans="1:9" ht="15" customHeight="1">
      <c r="A269" s="167"/>
      <c r="B269" s="167"/>
      <c r="C269" s="204"/>
      <c r="D269" s="129" t="s">
        <v>436</v>
      </c>
      <c r="E269" s="194"/>
      <c r="F269" s="58">
        <v>44554.05</v>
      </c>
      <c r="G269" s="58">
        <v>44554.05</v>
      </c>
      <c r="H269" s="205">
        <v>0</v>
      </c>
      <c r="I269" s="207"/>
    </row>
    <row r="270" spans="1:9" ht="15" customHeight="1">
      <c r="A270" s="167" t="s">
        <v>8</v>
      </c>
      <c r="B270" s="167" t="s">
        <v>437</v>
      </c>
      <c r="C270" s="204" t="s">
        <v>438</v>
      </c>
      <c r="D270" s="129" t="s">
        <v>439</v>
      </c>
      <c r="E270" s="216">
        <v>2818328.71</v>
      </c>
      <c r="F270" s="63">
        <v>365000</v>
      </c>
      <c r="G270" s="63">
        <v>365000</v>
      </c>
      <c r="H270" s="205">
        <v>0</v>
      </c>
      <c r="I270" s="206">
        <v>2770858.25</v>
      </c>
    </row>
    <row r="271" spans="1:9" ht="15" customHeight="1">
      <c r="A271" s="167"/>
      <c r="B271" s="167"/>
      <c r="C271" s="204"/>
      <c r="D271" s="129" t="s">
        <v>440</v>
      </c>
      <c r="E271" s="217"/>
      <c r="F271" s="63">
        <v>828750.1</v>
      </c>
      <c r="G271" s="63">
        <v>828750.1</v>
      </c>
      <c r="H271" s="205">
        <v>0</v>
      </c>
      <c r="I271" s="209"/>
    </row>
    <row r="272" spans="1:9" ht="15" customHeight="1">
      <c r="A272" s="167"/>
      <c r="B272" s="167"/>
      <c r="C272" s="204"/>
      <c r="D272" s="129" t="s">
        <v>441</v>
      </c>
      <c r="E272" s="217"/>
      <c r="F272" s="63">
        <v>404870</v>
      </c>
      <c r="G272" s="63">
        <v>404870</v>
      </c>
      <c r="H272" s="205">
        <v>0</v>
      </c>
      <c r="I272" s="209"/>
    </row>
    <row r="273" spans="1:9" ht="15" customHeight="1">
      <c r="A273" s="167"/>
      <c r="B273" s="167"/>
      <c r="C273" s="204"/>
      <c r="D273" s="129" t="s">
        <v>442</v>
      </c>
      <c r="E273" s="218"/>
      <c r="F273" s="73">
        <v>1172238.1499999999</v>
      </c>
      <c r="G273" s="63">
        <v>1172238.1499999999</v>
      </c>
      <c r="H273" s="205">
        <v>0</v>
      </c>
      <c r="I273" s="207"/>
    </row>
    <row r="274" spans="1:9" ht="15" customHeight="1">
      <c r="A274" s="167" t="s">
        <v>34</v>
      </c>
      <c r="B274" s="167" t="s">
        <v>35</v>
      </c>
      <c r="C274" s="204" t="s">
        <v>443</v>
      </c>
      <c r="D274" s="129" t="s">
        <v>444</v>
      </c>
      <c r="E274" s="192">
        <v>271257.17</v>
      </c>
      <c r="F274" s="74">
        <v>64257.17</v>
      </c>
      <c r="G274" s="75">
        <v>64257.17</v>
      </c>
      <c r="H274" s="205">
        <v>0</v>
      </c>
      <c r="I274" s="206">
        <v>271257.17</v>
      </c>
    </row>
    <row r="275" spans="1:9" ht="15" customHeight="1">
      <c r="A275" s="167"/>
      <c r="B275" s="167"/>
      <c r="C275" s="204"/>
      <c r="D275" s="129" t="s">
        <v>445</v>
      </c>
      <c r="E275" s="193"/>
      <c r="F275" s="74">
        <v>207000</v>
      </c>
      <c r="G275" s="75">
        <v>207000</v>
      </c>
      <c r="H275" s="205">
        <v>0</v>
      </c>
      <c r="I275" s="207"/>
    </row>
    <row r="276" spans="1:9" ht="30">
      <c r="A276" s="3" t="s">
        <v>34</v>
      </c>
      <c r="B276" s="3" t="s">
        <v>35</v>
      </c>
      <c r="C276" s="76" t="s">
        <v>446</v>
      </c>
      <c r="D276" s="129" t="s">
        <v>447</v>
      </c>
      <c r="E276" s="19">
        <v>180004.98</v>
      </c>
      <c r="F276" s="69">
        <v>180004.98</v>
      </c>
      <c r="G276" s="5">
        <v>180004.98</v>
      </c>
      <c r="H276" s="8">
        <v>0</v>
      </c>
      <c r="I276" s="9">
        <v>180004.98</v>
      </c>
    </row>
    <row r="277" spans="1:9" ht="15" customHeight="1">
      <c r="A277" s="167" t="s">
        <v>429</v>
      </c>
      <c r="B277" s="167" t="s">
        <v>429</v>
      </c>
      <c r="C277" s="204" t="s">
        <v>448</v>
      </c>
      <c r="D277" s="129" t="s">
        <v>449</v>
      </c>
      <c r="E277" s="203">
        <v>1866668.07</v>
      </c>
      <c r="F277" s="56">
        <v>745000</v>
      </c>
      <c r="G277" s="56">
        <v>745000</v>
      </c>
      <c r="H277" s="205">
        <v>0</v>
      </c>
      <c r="I277" s="206">
        <v>977800</v>
      </c>
    </row>
    <row r="278" spans="1:9" ht="15" customHeight="1">
      <c r="A278" s="167"/>
      <c r="B278" s="167"/>
      <c r="C278" s="204"/>
      <c r="D278" s="129" t="s">
        <v>450</v>
      </c>
      <c r="E278" s="194"/>
      <c r="F278" s="58">
        <v>232800</v>
      </c>
      <c r="G278" s="58">
        <v>232800</v>
      </c>
      <c r="H278" s="205">
        <v>0</v>
      </c>
      <c r="I278" s="207"/>
    </row>
    <row r="279" spans="1:9" ht="15" customHeight="1">
      <c r="A279" s="167" t="s">
        <v>56</v>
      </c>
      <c r="B279" s="167" t="s">
        <v>57</v>
      </c>
      <c r="C279" s="204" t="s">
        <v>451</v>
      </c>
      <c r="D279" s="129" t="s">
        <v>452</v>
      </c>
      <c r="E279" s="193">
        <v>227361.96</v>
      </c>
      <c r="F279" s="77">
        <v>187078.1</v>
      </c>
      <c r="G279" s="77">
        <v>187078.1</v>
      </c>
      <c r="H279" s="205">
        <v>0</v>
      </c>
      <c r="I279" s="206">
        <v>227210.78</v>
      </c>
    </row>
    <row r="280" spans="1:9" ht="15" customHeight="1">
      <c r="A280" s="167"/>
      <c r="B280" s="167"/>
      <c r="C280" s="204"/>
      <c r="D280" s="129" t="s">
        <v>453</v>
      </c>
      <c r="E280" s="194"/>
      <c r="F280" s="78">
        <v>40132.68</v>
      </c>
      <c r="G280" s="78">
        <v>40132.68</v>
      </c>
      <c r="H280" s="205">
        <v>0</v>
      </c>
      <c r="I280" s="207"/>
    </row>
    <row r="281" spans="1:9" ht="15" customHeight="1">
      <c r="A281" s="167" t="s">
        <v>107</v>
      </c>
      <c r="B281" s="167" t="s">
        <v>108</v>
      </c>
      <c r="C281" s="204" t="s">
        <v>454</v>
      </c>
      <c r="D281" s="129" t="s">
        <v>455</v>
      </c>
      <c r="E281" s="216">
        <v>179437.25</v>
      </c>
      <c r="F281" s="79">
        <v>48400</v>
      </c>
      <c r="G281" s="79">
        <v>48400</v>
      </c>
      <c r="H281" s="205">
        <v>0</v>
      </c>
      <c r="I281" s="206">
        <v>167537.16</v>
      </c>
    </row>
    <row r="282" spans="1:9" ht="15" customHeight="1">
      <c r="A282" s="167"/>
      <c r="B282" s="167"/>
      <c r="C282" s="204"/>
      <c r="D282" s="129" t="s">
        <v>456</v>
      </c>
      <c r="E282" s="219"/>
      <c r="F282" s="63">
        <v>119137.16</v>
      </c>
      <c r="G282" s="63">
        <v>119137.16</v>
      </c>
      <c r="H282" s="205">
        <v>0</v>
      </c>
      <c r="I282" s="207"/>
    </row>
    <row r="283" spans="1:9">
      <c r="A283" s="167" t="s">
        <v>12</v>
      </c>
      <c r="B283" s="167" t="s">
        <v>13</v>
      </c>
      <c r="C283" s="204" t="s">
        <v>457</v>
      </c>
      <c r="D283" s="129" t="s">
        <v>458</v>
      </c>
      <c r="E283" s="193">
        <v>213369.5</v>
      </c>
      <c r="F283" s="58">
        <v>181500</v>
      </c>
      <c r="G283" s="5">
        <v>164969.5</v>
      </c>
      <c r="H283" s="196">
        <v>5545.0714331062582</v>
      </c>
      <c r="I283" s="197">
        <v>218914.57143310626</v>
      </c>
    </row>
    <row r="284" spans="1:9">
      <c r="A284" s="167"/>
      <c r="B284" s="167"/>
      <c r="C284" s="204"/>
      <c r="D284" s="129" t="s">
        <v>459</v>
      </c>
      <c r="E284" s="194"/>
      <c r="F284" s="58">
        <v>48400</v>
      </c>
      <c r="G284" s="58">
        <v>48400</v>
      </c>
      <c r="H284" s="196">
        <v>0</v>
      </c>
      <c r="I284" s="198"/>
    </row>
    <row r="285" spans="1:9" ht="15" customHeight="1">
      <c r="A285" s="167" t="s">
        <v>324</v>
      </c>
      <c r="B285" s="167" t="s">
        <v>460</v>
      </c>
      <c r="C285" s="204" t="s">
        <v>461</v>
      </c>
      <c r="D285" s="129" t="s">
        <v>462</v>
      </c>
      <c r="E285" s="193">
        <v>208523.02</v>
      </c>
      <c r="F285" s="58">
        <v>65344.24</v>
      </c>
      <c r="G285" s="58">
        <v>65344.24</v>
      </c>
      <c r="H285" s="205">
        <v>3.3544487057900595E-3</v>
      </c>
      <c r="I285" s="206">
        <v>208523.0233544487</v>
      </c>
    </row>
    <row r="286" spans="1:9" ht="15" customHeight="1">
      <c r="A286" s="167"/>
      <c r="B286" s="167"/>
      <c r="C286" s="204"/>
      <c r="D286" s="129" t="s">
        <v>463</v>
      </c>
      <c r="E286" s="194"/>
      <c r="F286" s="58">
        <v>143178.79</v>
      </c>
      <c r="G286" s="5">
        <v>143178.78</v>
      </c>
      <c r="H286" s="205">
        <v>0</v>
      </c>
      <c r="I286" s="207"/>
    </row>
    <row r="287" spans="1:9" ht="30">
      <c r="A287" s="3" t="s">
        <v>148</v>
      </c>
      <c r="B287" s="3" t="s">
        <v>148</v>
      </c>
      <c r="C287" s="51" t="s">
        <v>464</v>
      </c>
      <c r="D287" s="129" t="s">
        <v>465</v>
      </c>
      <c r="E287" s="19">
        <v>204881.24</v>
      </c>
      <c r="F287" s="58">
        <v>204881.24</v>
      </c>
      <c r="G287" s="58">
        <v>204881.24</v>
      </c>
      <c r="H287" s="54">
        <v>0</v>
      </c>
      <c r="I287" s="55">
        <v>204881.24</v>
      </c>
    </row>
    <row r="288" spans="1:9" ht="15" customHeight="1">
      <c r="A288" s="167" t="s">
        <v>8</v>
      </c>
      <c r="B288" s="167" t="s">
        <v>408</v>
      </c>
      <c r="C288" s="204" t="s">
        <v>466</v>
      </c>
      <c r="D288" s="129" t="s">
        <v>467</v>
      </c>
      <c r="E288" s="216">
        <v>219344.51</v>
      </c>
      <c r="F288" s="63">
        <v>195000.76</v>
      </c>
      <c r="G288" s="64">
        <v>171919.14</v>
      </c>
      <c r="H288" s="196">
        <v>7742.6110336537949</v>
      </c>
      <c r="I288" s="197">
        <v>227087.12103365379</v>
      </c>
    </row>
    <row r="289" spans="1:9" ht="15" customHeight="1">
      <c r="A289" s="167"/>
      <c r="B289" s="167"/>
      <c r="C289" s="204"/>
      <c r="D289" s="129" t="s">
        <v>468</v>
      </c>
      <c r="E289" s="219"/>
      <c r="F289" s="63">
        <v>47425.37</v>
      </c>
      <c r="G289" s="63">
        <v>47425.37</v>
      </c>
      <c r="H289" s="196">
        <v>0</v>
      </c>
      <c r="I289" s="198"/>
    </row>
    <row r="290" spans="1:9" ht="15" customHeight="1">
      <c r="A290" s="167" t="s">
        <v>148</v>
      </c>
      <c r="B290" s="167" t="s">
        <v>148</v>
      </c>
      <c r="C290" s="204" t="s">
        <v>469</v>
      </c>
      <c r="D290" s="129" t="s">
        <v>470</v>
      </c>
      <c r="E290" s="193">
        <v>261183.43</v>
      </c>
      <c r="F290" s="58">
        <v>51202.36</v>
      </c>
      <c r="G290" s="58">
        <v>51202.36</v>
      </c>
      <c r="H290" s="205">
        <v>0</v>
      </c>
      <c r="I290" s="206">
        <v>261134.47999999998</v>
      </c>
    </row>
    <row r="291" spans="1:9" ht="15" customHeight="1">
      <c r="A291" s="167"/>
      <c r="B291" s="167"/>
      <c r="C291" s="204"/>
      <c r="D291" s="129" t="s">
        <v>471</v>
      </c>
      <c r="E291" s="194"/>
      <c r="F291" s="58">
        <v>209932.12</v>
      </c>
      <c r="G291" s="58">
        <v>209932.12</v>
      </c>
      <c r="H291" s="205">
        <v>0</v>
      </c>
      <c r="I291" s="207"/>
    </row>
    <row r="292" spans="1:9" ht="15" customHeight="1">
      <c r="A292" s="167" t="s">
        <v>34</v>
      </c>
      <c r="B292" s="167" t="s">
        <v>35</v>
      </c>
      <c r="C292" s="204" t="s">
        <v>472</v>
      </c>
      <c r="D292" s="129" t="s">
        <v>473</v>
      </c>
      <c r="E292" s="193">
        <v>167161.82999999999</v>
      </c>
      <c r="F292" s="58">
        <v>63634.11</v>
      </c>
      <c r="G292" s="5">
        <v>57194.62999999999</v>
      </c>
      <c r="H292" s="196">
        <v>2160.0905351961005</v>
      </c>
      <c r="I292" s="197">
        <v>169321.92053519608</v>
      </c>
    </row>
    <row r="293" spans="1:9" ht="15" customHeight="1">
      <c r="A293" s="167"/>
      <c r="B293" s="167"/>
      <c r="C293" s="204"/>
      <c r="D293" s="129" t="s">
        <v>474</v>
      </c>
      <c r="E293" s="194"/>
      <c r="F293" s="58">
        <v>109967.2</v>
      </c>
      <c r="G293" s="71">
        <v>109967.2</v>
      </c>
      <c r="H293" s="196">
        <v>0</v>
      </c>
      <c r="I293" s="198"/>
    </row>
    <row r="294" spans="1:9" ht="30">
      <c r="A294" s="3" t="s">
        <v>8</v>
      </c>
      <c r="B294" s="3" t="s">
        <v>9</v>
      </c>
      <c r="C294" s="51" t="s">
        <v>475</v>
      </c>
      <c r="D294" s="129" t="s">
        <v>476</v>
      </c>
      <c r="E294" s="19">
        <v>178218.71</v>
      </c>
      <c r="F294" s="58">
        <v>184525</v>
      </c>
      <c r="G294" s="5">
        <v>178218.71</v>
      </c>
      <c r="H294" s="8">
        <v>2115.4126328836828</v>
      </c>
      <c r="I294" s="9">
        <v>180334.12263288366</v>
      </c>
    </row>
    <row r="295" spans="1:9" ht="30">
      <c r="A295" s="3" t="s">
        <v>34</v>
      </c>
      <c r="B295" s="3" t="s">
        <v>35</v>
      </c>
      <c r="C295" s="51" t="s">
        <v>477</v>
      </c>
      <c r="D295" s="129" t="s">
        <v>478</v>
      </c>
      <c r="E295" s="19">
        <v>154408.67000000001</v>
      </c>
      <c r="F295" s="58">
        <v>154408.67000000001</v>
      </c>
      <c r="G295" s="58">
        <v>154408.67000000001</v>
      </c>
      <c r="H295" s="54">
        <v>0</v>
      </c>
      <c r="I295" s="55">
        <v>154408.67000000001</v>
      </c>
    </row>
    <row r="296" spans="1:9" ht="15" customHeight="1">
      <c r="A296" s="167" t="s">
        <v>179</v>
      </c>
      <c r="B296" s="167" t="s">
        <v>180</v>
      </c>
      <c r="C296" s="204" t="s">
        <v>479</v>
      </c>
      <c r="D296" s="129" t="s">
        <v>480</v>
      </c>
      <c r="E296" s="216">
        <v>2525110.08</v>
      </c>
      <c r="F296" s="63">
        <v>143400</v>
      </c>
      <c r="G296" s="63">
        <v>143400</v>
      </c>
      <c r="H296" s="205">
        <v>178909.65590126108</v>
      </c>
      <c r="I296" s="206">
        <v>2704019.7359012612</v>
      </c>
    </row>
    <row r="297" spans="1:9" ht="15" customHeight="1">
      <c r="A297" s="167"/>
      <c r="B297" s="167"/>
      <c r="C297" s="204"/>
      <c r="D297" s="129" t="s">
        <v>481</v>
      </c>
      <c r="E297" s="217"/>
      <c r="F297" s="63">
        <v>2583745</v>
      </c>
      <c r="G297" s="64">
        <v>2301710.08</v>
      </c>
      <c r="H297" s="205">
        <v>0</v>
      </c>
      <c r="I297" s="209"/>
    </row>
    <row r="298" spans="1:9" ht="15" customHeight="1">
      <c r="A298" s="167"/>
      <c r="B298" s="167"/>
      <c r="C298" s="204"/>
      <c r="D298" s="129" t="s">
        <v>482</v>
      </c>
      <c r="E298" s="217"/>
      <c r="F298" s="63">
        <v>251315.48</v>
      </c>
      <c r="G298" s="64">
        <v>0</v>
      </c>
      <c r="H298" s="205">
        <v>0</v>
      </c>
      <c r="I298" s="209"/>
    </row>
    <row r="299" spans="1:9" ht="15" customHeight="1">
      <c r="A299" s="167"/>
      <c r="B299" s="167"/>
      <c r="C299" s="204"/>
      <c r="D299" s="129" t="s">
        <v>483</v>
      </c>
      <c r="E299" s="219"/>
      <c r="F299" s="63">
        <v>80000</v>
      </c>
      <c r="G299" s="63">
        <v>80000</v>
      </c>
      <c r="H299" s="205">
        <v>0</v>
      </c>
      <c r="I299" s="207"/>
    </row>
    <row r="300" spans="1:9" ht="15" customHeight="1">
      <c r="A300" s="167" t="s">
        <v>8</v>
      </c>
      <c r="B300" s="167" t="s">
        <v>408</v>
      </c>
      <c r="C300" s="204" t="s">
        <v>484</v>
      </c>
      <c r="D300" s="129" t="s">
        <v>485</v>
      </c>
      <c r="E300" s="193">
        <v>172949.9</v>
      </c>
      <c r="F300" s="58">
        <v>172949.9</v>
      </c>
      <c r="G300" s="71">
        <v>172949.9</v>
      </c>
      <c r="H300" s="196">
        <v>57025.627998431017</v>
      </c>
      <c r="I300" s="197">
        <v>229975.527998431</v>
      </c>
    </row>
    <row r="301" spans="1:9" ht="15" customHeight="1">
      <c r="A301" s="167"/>
      <c r="B301" s="167"/>
      <c r="C301" s="204"/>
      <c r="D301" s="129" t="s">
        <v>486</v>
      </c>
      <c r="E301" s="194"/>
      <c r="F301" s="58">
        <v>170000</v>
      </c>
      <c r="G301" s="5">
        <v>0</v>
      </c>
      <c r="H301" s="196">
        <v>0</v>
      </c>
      <c r="I301" s="198"/>
    </row>
    <row r="302" spans="1:9" ht="30">
      <c r="A302" s="3" t="s">
        <v>34</v>
      </c>
      <c r="B302" s="3" t="s">
        <v>35</v>
      </c>
      <c r="C302" s="51" t="s">
        <v>487</v>
      </c>
      <c r="D302" s="129" t="s">
        <v>488</v>
      </c>
      <c r="E302" s="19">
        <v>237248.77</v>
      </c>
      <c r="F302" s="58">
        <v>237248.77</v>
      </c>
      <c r="G302" s="58">
        <v>237248.77</v>
      </c>
      <c r="H302" s="54">
        <v>0</v>
      </c>
      <c r="I302" s="55">
        <v>237248.77</v>
      </c>
    </row>
    <row r="303" spans="1:9" ht="15" customHeight="1">
      <c r="A303" s="167" t="s">
        <v>12</v>
      </c>
      <c r="B303" s="167" t="s">
        <v>141</v>
      </c>
      <c r="C303" s="204" t="s">
        <v>489</v>
      </c>
      <c r="D303" s="129" t="s">
        <v>490</v>
      </c>
      <c r="E303" s="220">
        <v>179506.49</v>
      </c>
      <c r="F303" s="63">
        <v>129058.6</v>
      </c>
      <c r="G303" s="63">
        <v>129058.6</v>
      </c>
      <c r="H303" s="205">
        <v>43473.62503700082</v>
      </c>
      <c r="I303" s="206">
        <v>222980.11503700083</v>
      </c>
    </row>
    <row r="304" spans="1:9" ht="15" customHeight="1">
      <c r="A304" s="167"/>
      <c r="B304" s="167"/>
      <c r="C304" s="204"/>
      <c r="D304" s="129" t="s">
        <v>491</v>
      </c>
      <c r="E304" s="219"/>
      <c r="F304" s="63">
        <v>180047.8</v>
      </c>
      <c r="G304" s="64">
        <v>50447.889999999985</v>
      </c>
      <c r="H304" s="205">
        <v>0</v>
      </c>
      <c r="I304" s="207"/>
    </row>
    <row r="305" spans="1:9" ht="15" customHeight="1">
      <c r="A305" s="167" t="s">
        <v>429</v>
      </c>
      <c r="B305" s="167" t="s">
        <v>429</v>
      </c>
      <c r="C305" s="204" t="s">
        <v>492</v>
      </c>
      <c r="D305" s="129" t="s">
        <v>493</v>
      </c>
      <c r="E305" s="193">
        <v>178149.47</v>
      </c>
      <c r="F305" s="58">
        <v>129749.47</v>
      </c>
      <c r="G305" s="58">
        <v>129749.47</v>
      </c>
      <c r="H305" s="205">
        <v>0</v>
      </c>
      <c r="I305" s="206">
        <v>178149.47</v>
      </c>
    </row>
    <row r="306" spans="1:9" ht="15" customHeight="1">
      <c r="A306" s="167"/>
      <c r="B306" s="167"/>
      <c r="C306" s="204"/>
      <c r="D306" s="129" t="s">
        <v>494</v>
      </c>
      <c r="E306" s="194"/>
      <c r="F306" s="58">
        <v>48400</v>
      </c>
      <c r="G306" s="58">
        <v>48400</v>
      </c>
      <c r="H306" s="205">
        <v>0</v>
      </c>
      <c r="I306" s="207"/>
    </row>
    <row r="307" spans="1:9" ht="15" customHeight="1">
      <c r="A307" s="167" t="s">
        <v>77</v>
      </c>
      <c r="B307" s="167" t="s">
        <v>137</v>
      </c>
      <c r="C307" s="204" t="s">
        <v>495</v>
      </c>
      <c r="D307" s="129" t="s">
        <v>496</v>
      </c>
      <c r="E307" s="193">
        <v>229771.35</v>
      </c>
      <c r="F307" s="58">
        <v>594950.12</v>
      </c>
      <c r="G307" s="5">
        <v>159016.6</v>
      </c>
      <c r="H307" s="196">
        <v>146231.66319745051</v>
      </c>
      <c r="I307" s="197">
        <v>376003.01319745055</v>
      </c>
    </row>
    <row r="308" spans="1:9" ht="15" customHeight="1">
      <c r="A308" s="167"/>
      <c r="B308" s="167"/>
      <c r="C308" s="204"/>
      <c r="D308" s="129" t="s">
        <v>497</v>
      </c>
      <c r="E308" s="194"/>
      <c r="F308" s="58">
        <v>70754.75</v>
      </c>
      <c r="G308" s="58">
        <v>70754.75</v>
      </c>
      <c r="H308" s="196">
        <v>0</v>
      </c>
      <c r="I308" s="198"/>
    </row>
    <row r="309" spans="1:9" ht="45">
      <c r="A309" s="3" t="s">
        <v>12</v>
      </c>
      <c r="B309" s="3" t="s">
        <v>27</v>
      </c>
      <c r="C309" s="51" t="s">
        <v>498</v>
      </c>
      <c r="D309" s="129" t="s">
        <v>499</v>
      </c>
      <c r="E309" s="80">
        <v>190937.24</v>
      </c>
      <c r="F309" s="66">
        <v>190937.24</v>
      </c>
      <c r="G309" s="66">
        <v>190937.24</v>
      </c>
      <c r="H309" s="54">
        <v>0</v>
      </c>
      <c r="I309" s="55">
        <v>190937.24</v>
      </c>
    </row>
    <row r="310" spans="1:9" ht="15" customHeight="1">
      <c r="A310" s="167" t="s">
        <v>34</v>
      </c>
      <c r="B310" s="167" t="s">
        <v>35</v>
      </c>
      <c r="C310" s="204" t="s">
        <v>500</v>
      </c>
      <c r="D310" s="129" t="s">
        <v>501</v>
      </c>
      <c r="E310" s="193">
        <v>7977954.5700000003</v>
      </c>
      <c r="F310" s="58">
        <v>1010848.8</v>
      </c>
      <c r="G310" s="71">
        <v>1010848.8</v>
      </c>
      <c r="H310" s="196">
        <v>632864.28423990449</v>
      </c>
      <c r="I310" s="197">
        <v>8610818.8542399053</v>
      </c>
    </row>
    <row r="311" spans="1:9" ht="15" customHeight="1">
      <c r="A311" s="167"/>
      <c r="B311" s="167"/>
      <c r="C311" s="204"/>
      <c r="D311" s="129" t="s">
        <v>502</v>
      </c>
      <c r="E311" s="194"/>
      <c r="F311" s="58">
        <v>8853747.4800000004</v>
      </c>
      <c r="G311" s="5">
        <v>6967105.7700000005</v>
      </c>
      <c r="H311" s="196">
        <v>0</v>
      </c>
      <c r="I311" s="198"/>
    </row>
    <row r="312" spans="1:9" ht="30">
      <c r="A312" s="3" t="s">
        <v>34</v>
      </c>
      <c r="B312" s="3" t="s">
        <v>120</v>
      </c>
      <c r="C312" s="51" t="s">
        <v>503</v>
      </c>
      <c r="D312" s="129" t="s">
        <v>504</v>
      </c>
      <c r="E312" s="24">
        <v>169467.36</v>
      </c>
      <c r="F312" s="59">
        <v>169467.36</v>
      </c>
      <c r="G312" s="5">
        <v>169467.36</v>
      </c>
      <c r="H312" s="8">
        <v>0</v>
      </c>
      <c r="I312" s="9">
        <v>169467.36</v>
      </c>
    </row>
    <row r="313" spans="1:9" ht="15" customHeight="1">
      <c r="A313" s="167" t="s">
        <v>12</v>
      </c>
      <c r="B313" s="167" t="s">
        <v>13</v>
      </c>
      <c r="C313" s="204" t="s">
        <v>505</v>
      </c>
      <c r="D313" s="129" t="s">
        <v>506</v>
      </c>
      <c r="E313" s="193">
        <v>202734.95</v>
      </c>
      <c r="F313" s="58">
        <v>162734.95000000001</v>
      </c>
      <c r="G313" s="71">
        <v>162734.95000000001</v>
      </c>
      <c r="H313" s="196">
        <v>0</v>
      </c>
      <c r="I313" s="197">
        <v>202734.95</v>
      </c>
    </row>
    <row r="314" spans="1:9" ht="15" customHeight="1">
      <c r="A314" s="167"/>
      <c r="B314" s="167"/>
      <c r="C314" s="204"/>
      <c r="D314" s="129" t="s">
        <v>11</v>
      </c>
      <c r="E314" s="194"/>
      <c r="F314" s="58">
        <v>40000</v>
      </c>
      <c r="G314" s="71">
        <v>40000</v>
      </c>
      <c r="H314" s="196">
        <v>0</v>
      </c>
      <c r="I314" s="198"/>
    </row>
    <row r="315" spans="1:9" ht="15" customHeight="1">
      <c r="A315" s="167" t="s">
        <v>70</v>
      </c>
      <c r="B315" s="167" t="s">
        <v>71</v>
      </c>
      <c r="C315" s="204" t="s">
        <v>507</v>
      </c>
      <c r="D315" s="129" t="s">
        <v>508</v>
      </c>
      <c r="E315" s="193">
        <v>289459.14</v>
      </c>
      <c r="F315" s="58">
        <v>200000</v>
      </c>
      <c r="G315" s="58">
        <v>200000</v>
      </c>
      <c r="H315" s="205">
        <v>0</v>
      </c>
      <c r="I315" s="206">
        <v>240000</v>
      </c>
    </row>
    <row r="316" spans="1:9" ht="15" customHeight="1">
      <c r="A316" s="167"/>
      <c r="B316" s="167"/>
      <c r="C316" s="204"/>
      <c r="D316" s="129" t="s">
        <v>187</v>
      </c>
      <c r="E316" s="194"/>
      <c r="F316" s="58">
        <v>40000</v>
      </c>
      <c r="G316" s="58">
        <v>40000</v>
      </c>
      <c r="H316" s="205">
        <v>0</v>
      </c>
      <c r="I316" s="207"/>
    </row>
    <row r="317" spans="1:9" ht="15" customHeight="1">
      <c r="A317" s="167" t="s">
        <v>12</v>
      </c>
      <c r="B317" s="167" t="s">
        <v>141</v>
      </c>
      <c r="C317" s="204" t="s">
        <v>509</v>
      </c>
      <c r="D317" s="129" t="s">
        <v>510</v>
      </c>
      <c r="E317" s="221">
        <v>168518.84</v>
      </c>
      <c r="F317" s="58">
        <v>101532.9</v>
      </c>
      <c r="G317" s="71">
        <v>101532.9</v>
      </c>
      <c r="H317" s="196">
        <v>0</v>
      </c>
      <c r="I317" s="197">
        <v>168191.8</v>
      </c>
    </row>
    <row r="318" spans="1:9" ht="15" customHeight="1">
      <c r="A318" s="167"/>
      <c r="B318" s="167"/>
      <c r="C318" s="204"/>
      <c r="D318" s="129" t="s">
        <v>511</v>
      </c>
      <c r="E318" s="222"/>
      <c r="F318" s="58">
        <v>66658.899999999994</v>
      </c>
      <c r="G318" s="71">
        <v>66658.899999999994</v>
      </c>
      <c r="H318" s="196">
        <v>0</v>
      </c>
      <c r="I318" s="198"/>
    </row>
    <row r="319" spans="1:9" ht="15" customHeight="1">
      <c r="A319" s="167" t="s">
        <v>107</v>
      </c>
      <c r="B319" s="167" t="s">
        <v>108</v>
      </c>
      <c r="C319" s="204" t="s">
        <v>512</v>
      </c>
      <c r="D319" s="129" t="s">
        <v>513</v>
      </c>
      <c r="E319" s="193">
        <v>194883.66</v>
      </c>
      <c r="F319" s="58">
        <v>127046.37</v>
      </c>
      <c r="G319" s="71">
        <v>127046.37</v>
      </c>
      <c r="H319" s="196">
        <v>53551.328194831774</v>
      </c>
      <c r="I319" s="197">
        <v>248434.98819483179</v>
      </c>
    </row>
    <row r="320" spans="1:9" ht="15" customHeight="1">
      <c r="A320" s="167"/>
      <c r="B320" s="167"/>
      <c r="C320" s="204"/>
      <c r="D320" s="129" t="s">
        <v>514</v>
      </c>
      <c r="E320" s="194"/>
      <c r="F320" s="58">
        <v>227480</v>
      </c>
      <c r="G320" s="5">
        <v>67837.290000000008</v>
      </c>
      <c r="H320" s="196">
        <v>0</v>
      </c>
      <c r="I320" s="198"/>
    </row>
    <row r="321" spans="1:9" ht="15" customHeight="1">
      <c r="A321" s="167" t="s">
        <v>70</v>
      </c>
      <c r="B321" s="167" t="s">
        <v>171</v>
      </c>
      <c r="C321" s="204" t="s">
        <v>515</v>
      </c>
      <c r="D321" s="129" t="s">
        <v>11</v>
      </c>
      <c r="E321" s="193">
        <v>211112.42</v>
      </c>
      <c r="F321" s="59">
        <v>107000</v>
      </c>
      <c r="G321" s="5">
        <v>107000</v>
      </c>
      <c r="H321" s="196">
        <v>0</v>
      </c>
      <c r="I321" s="197">
        <v>211112.41999999998</v>
      </c>
    </row>
    <row r="322" spans="1:9">
      <c r="A322" s="167"/>
      <c r="B322" s="167"/>
      <c r="C322" s="204"/>
      <c r="D322" s="129" t="s">
        <v>516</v>
      </c>
      <c r="E322" s="203"/>
      <c r="F322" s="59">
        <v>104112.42</v>
      </c>
      <c r="G322" s="15">
        <v>104112.42</v>
      </c>
      <c r="H322" s="196">
        <v>0</v>
      </c>
      <c r="I322" s="198"/>
    </row>
    <row r="323" spans="1:9">
      <c r="A323" s="167" t="s">
        <v>193</v>
      </c>
      <c r="B323" s="167" t="s">
        <v>194</v>
      </c>
      <c r="C323" s="204" t="s">
        <v>517</v>
      </c>
      <c r="D323" s="128" t="s">
        <v>518</v>
      </c>
      <c r="E323" s="224">
        <v>271284.87</v>
      </c>
      <c r="F323" s="20">
        <v>58902.8</v>
      </c>
      <c r="G323" s="5">
        <v>58902.8</v>
      </c>
      <c r="H323" s="196">
        <v>100038.32830211535</v>
      </c>
      <c r="I323" s="197">
        <v>371323.19830211537</v>
      </c>
    </row>
    <row r="324" spans="1:9" ht="15" customHeight="1">
      <c r="A324" s="167"/>
      <c r="B324" s="167"/>
      <c r="C324" s="204"/>
      <c r="D324" s="128" t="s">
        <v>519</v>
      </c>
      <c r="E324" s="221"/>
      <c r="F324" s="20">
        <v>510607.91</v>
      </c>
      <c r="G324" s="82">
        <v>212382.07</v>
      </c>
      <c r="H324" s="196">
        <v>0</v>
      </c>
      <c r="I324" s="198"/>
    </row>
    <row r="325" spans="1:9" ht="30">
      <c r="A325" s="3" t="s">
        <v>34</v>
      </c>
      <c r="B325" s="3" t="s">
        <v>35</v>
      </c>
      <c r="C325" s="51" t="s">
        <v>520</v>
      </c>
      <c r="D325" s="129" t="s">
        <v>521</v>
      </c>
      <c r="E325" s="24">
        <v>199203.94</v>
      </c>
      <c r="F325" s="53">
        <v>199204</v>
      </c>
      <c r="G325" s="15">
        <v>199203.94</v>
      </c>
      <c r="H325" s="8">
        <v>2.0126692234740357E-2</v>
      </c>
      <c r="I325" s="9">
        <v>199203.96012669223</v>
      </c>
    </row>
    <row r="326" spans="1:9" ht="15" customHeight="1">
      <c r="A326" s="167" t="s">
        <v>34</v>
      </c>
      <c r="B326" s="167" t="s">
        <v>35</v>
      </c>
      <c r="C326" s="204" t="s">
        <v>522</v>
      </c>
      <c r="D326" s="129" t="s">
        <v>523</v>
      </c>
      <c r="E326" s="223">
        <v>140990.85999999999</v>
      </c>
      <c r="F326" s="83">
        <v>133700.16</v>
      </c>
      <c r="G326" s="84">
        <v>100990.85999999999</v>
      </c>
      <c r="H326" s="196">
        <v>10972.16690522988</v>
      </c>
      <c r="I326" s="197">
        <v>151963.02690522987</v>
      </c>
    </row>
    <row r="327" spans="1:9" ht="15" customHeight="1">
      <c r="A327" s="167"/>
      <c r="B327" s="167"/>
      <c r="C327" s="204"/>
      <c r="D327" s="129" t="s">
        <v>524</v>
      </c>
      <c r="E327" s="216"/>
      <c r="F327" s="85">
        <v>40000</v>
      </c>
      <c r="G327" s="86">
        <v>40000</v>
      </c>
      <c r="H327" s="196">
        <v>0</v>
      </c>
      <c r="I327" s="198"/>
    </row>
    <row r="328" spans="1:9" ht="15" customHeight="1">
      <c r="A328" s="167" t="s">
        <v>107</v>
      </c>
      <c r="B328" s="167" t="s">
        <v>108</v>
      </c>
      <c r="C328" s="204" t="s">
        <v>525</v>
      </c>
      <c r="D328" s="129" t="s">
        <v>526</v>
      </c>
      <c r="E328" s="192">
        <v>153113.97</v>
      </c>
      <c r="F328" s="59">
        <v>90689.5</v>
      </c>
      <c r="G328" s="59">
        <v>90689.5</v>
      </c>
      <c r="H328" s="205">
        <v>0</v>
      </c>
      <c r="I328" s="206">
        <v>153113.97</v>
      </c>
    </row>
    <row r="329" spans="1:9" ht="15" customHeight="1">
      <c r="A329" s="167"/>
      <c r="B329" s="167"/>
      <c r="C329" s="204"/>
      <c r="D329" s="129" t="s">
        <v>527</v>
      </c>
      <c r="E329" s="193"/>
      <c r="F329" s="59">
        <v>62424.47</v>
      </c>
      <c r="G329" s="59">
        <v>62424.47</v>
      </c>
      <c r="H329" s="205">
        <v>0</v>
      </c>
      <c r="I329" s="207"/>
    </row>
    <row r="330" spans="1:9" ht="30">
      <c r="A330" s="3" t="s">
        <v>324</v>
      </c>
      <c r="B330" s="3" t="s">
        <v>460</v>
      </c>
      <c r="C330" s="51" t="s">
        <v>528</v>
      </c>
      <c r="D330" s="129" t="s">
        <v>529</v>
      </c>
      <c r="E330" s="24">
        <v>282805.63</v>
      </c>
      <c r="F330" s="58">
        <v>259431.67</v>
      </c>
      <c r="G330" s="58">
        <v>259431.67</v>
      </c>
      <c r="H330" s="54">
        <v>0</v>
      </c>
      <c r="I330" s="55">
        <v>259431.67</v>
      </c>
    </row>
    <row r="331" spans="1:9" ht="30">
      <c r="A331" s="3" t="s">
        <v>12</v>
      </c>
      <c r="B331" s="3" t="s">
        <v>133</v>
      </c>
      <c r="C331" s="51" t="s">
        <v>530</v>
      </c>
      <c r="D331" s="129" t="s">
        <v>531</v>
      </c>
      <c r="E331" s="24">
        <v>154858.70000000001</v>
      </c>
      <c r="F331" s="58">
        <v>154631.95000000001</v>
      </c>
      <c r="G331" s="58">
        <v>154631.95000000001</v>
      </c>
      <c r="H331" s="54">
        <v>0</v>
      </c>
      <c r="I331" s="55">
        <v>154631.95000000001</v>
      </c>
    </row>
    <row r="332" spans="1:9" ht="15" customHeight="1">
      <c r="A332" s="167" t="s">
        <v>148</v>
      </c>
      <c r="B332" s="167" t="s">
        <v>148</v>
      </c>
      <c r="C332" s="204" t="s">
        <v>532</v>
      </c>
      <c r="D332" s="129" t="s">
        <v>11</v>
      </c>
      <c r="E332" s="193">
        <v>308284.24</v>
      </c>
      <c r="F332" s="58">
        <v>150040</v>
      </c>
      <c r="G332" s="58">
        <v>150040</v>
      </c>
      <c r="H332" s="205">
        <v>0</v>
      </c>
      <c r="I332" s="206">
        <v>288023.88</v>
      </c>
    </row>
    <row r="333" spans="1:9">
      <c r="A333" s="167"/>
      <c r="B333" s="167"/>
      <c r="C333" s="204"/>
      <c r="D333" s="129" t="s">
        <v>533</v>
      </c>
      <c r="E333" s="203"/>
      <c r="F333" s="58">
        <v>137983.88</v>
      </c>
      <c r="G333" s="58">
        <v>137983.88</v>
      </c>
      <c r="H333" s="205">
        <v>0</v>
      </c>
      <c r="I333" s="207"/>
    </row>
    <row r="334" spans="1:9">
      <c r="A334" s="3" t="s">
        <v>34</v>
      </c>
      <c r="B334" s="3" t="s">
        <v>120</v>
      </c>
      <c r="C334" s="51" t="s">
        <v>534</v>
      </c>
      <c r="D334" s="129" t="s">
        <v>535</v>
      </c>
      <c r="E334" s="24">
        <v>191096.48</v>
      </c>
      <c r="F334" s="58">
        <v>191096.48</v>
      </c>
      <c r="G334" s="58">
        <v>191096.48</v>
      </c>
      <c r="H334" s="54">
        <v>0</v>
      </c>
      <c r="I334" s="55">
        <v>191096.48</v>
      </c>
    </row>
    <row r="335" spans="1:9" ht="45">
      <c r="A335" s="3" t="s">
        <v>34</v>
      </c>
      <c r="B335" s="3" t="s">
        <v>35</v>
      </c>
      <c r="C335" s="51" t="s">
        <v>536</v>
      </c>
      <c r="D335" s="129" t="s">
        <v>537</v>
      </c>
      <c r="E335" s="62">
        <v>190874.93</v>
      </c>
      <c r="F335" s="63">
        <v>323511.25</v>
      </c>
      <c r="G335" s="87">
        <v>190874.93</v>
      </c>
      <c r="H335" s="8">
        <v>44492.173196475625</v>
      </c>
      <c r="I335" s="9">
        <v>235367.10319647563</v>
      </c>
    </row>
    <row r="336" spans="1:9" ht="15" customHeight="1">
      <c r="A336" s="167" t="s">
        <v>56</v>
      </c>
      <c r="B336" s="167" t="s">
        <v>57</v>
      </c>
      <c r="C336" s="204" t="s">
        <v>538</v>
      </c>
      <c r="D336" s="129" t="s">
        <v>539</v>
      </c>
      <c r="E336" s="216">
        <v>179970.36</v>
      </c>
      <c r="F336" s="63">
        <v>141430.85</v>
      </c>
      <c r="G336" s="64">
        <v>94655.679999999993</v>
      </c>
      <c r="H336" s="196">
        <v>15690.490846961002</v>
      </c>
      <c r="I336" s="197">
        <v>195660.850846961</v>
      </c>
    </row>
    <row r="337" spans="1:9" ht="15" customHeight="1">
      <c r="A337" s="167"/>
      <c r="B337" s="167"/>
      <c r="C337" s="204"/>
      <c r="D337" s="129" t="s">
        <v>540</v>
      </c>
      <c r="E337" s="217"/>
      <c r="F337" s="63">
        <v>85314.68</v>
      </c>
      <c r="G337" s="63">
        <v>85314.68</v>
      </c>
      <c r="H337" s="196">
        <v>0</v>
      </c>
      <c r="I337" s="198"/>
    </row>
    <row r="338" spans="1:9" ht="15" customHeight="1">
      <c r="A338" s="167" t="s">
        <v>324</v>
      </c>
      <c r="B338" s="167" t="s">
        <v>460</v>
      </c>
      <c r="C338" s="204" t="s">
        <v>541</v>
      </c>
      <c r="D338" s="129" t="s">
        <v>11</v>
      </c>
      <c r="E338" s="192">
        <v>203738.86</v>
      </c>
      <c r="F338" s="59">
        <v>73935.69</v>
      </c>
      <c r="G338" s="59">
        <v>73935.69</v>
      </c>
      <c r="H338" s="205">
        <v>0</v>
      </c>
      <c r="I338" s="206">
        <v>203738.86</v>
      </c>
    </row>
    <row r="339" spans="1:9">
      <c r="A339" s="167"/>
      <c r="B339" s="167"/>
      <c r="C339" s="204"/>
      <c r="D339" s="128" t="s">
        <v>542</v>
      </c>
      <c r="E339" s="193"/>
      <c r="F339" s="20">
        <v>129803.17</v>
      </c>
      <c r="G339" s="20">
        <v>129803.17</v>
      </c>
      <c r="H339" s="205">
        <v>0</v>
      </c>
      <c r="I339" s="207"/>
    </row>
    <row r="340" spans="1:9">
      <c r="A340" s="167" t="s">
        <v>21</v>
      </c>
      <c r="B340" s="167" t="s">
        <v>49</v>
      </c>
      <c r="C340" s="204" t="s">
        <v>543</v>
      </c>
      <c r="D340" s="129" t="s">
        <v>544</v>
      </c>
      <c r="E340" s="193">
        <v>270405.58</v>
      </c>
      <c r="F340" s="59">
        <v>160537</v>
      </c>
      <c r="G340" s="59">
        <v>160537</v>
      </c>
      <c r="H340" s="205">
        <v>0</v>
      </c>
      <c r="I340" s="206">
        <v>270405</v>
      </c>
    </row>
    <row r="341" spans="1:9">
      <c r="A341" s="167"/>
      <c r="B341" s="167"/>
      <c r="C341" s="204"/>
      <c r="D341" s="129" t="s">
        <v>545</v>
      </c>
      <c r="E341" s="203"/>
      <c r="F341" s="59">
        <v>109868</v>
      </c>
      <c r="G341" s="59">
        <v>109868</v>
      </c>
      <c r="H341" s="205">
        <v>0</v>
      </c>
      <c r="I341" s="207"/>
    </row>
    <row r="342" spans="1:9" ht="15" customHeight="1">
      <c r="A342" s="167" t="s">
        <v>8</v>
      </c>
      <c r="B342" s="167" t="s">
        <v>9</v>
      </c>
      <c r="C342" s="204" t="s">
        <v>546</v>
      </c>
      <c r="D342" s="129" t="s">
        <v>11</v>
      </c>
      <c r="E342" s="192">
        <v>237068.76</v>
      </c>
      <c r="F342" s="58">
        <v>113932.73</v>
      </c>
      <c r="G342" s="58">
        <v>113932.73</v>
      </c>
      <c r="H342" s="205">
        <v>0</v>
      </c>
      <c r="I342" s="206">
        <v>236869.88</v>
      </c>
    </row>
    <row r="343" spans="1:9" ht="15" customHeight="1">
      <c r="A343" s="167"/>
      <c r="B343" s="167"/>
      <c r="C343" s="204"/>
      <c r="D343" s="129" t="s">
        <v>547</v>
      </c>
      <c r="E343" s="193"/>
      <c r="F343" s="58">
        <v>122937.15</v>
      </c>
      <c r="G343" s="58">
        <v>122937.15</v>
      </c>
      <c r="H343" s="205">
        <v>0</v>
      </c>
      <c r="I343" s="207"/>
    </row>
    <row r="344" spans="1:9" ht="15" customHeight="1">
      <c r="A344" s="167" t="s">
        <v>12</v>
      </c>
      <c r="B344" s="167" t="s">
        <v>183</v>
      </c>
      <c r="C344" s="204" t="s">
        <v>548</v>
      </c>
      <c r="D344" s="129" t="s">
        <v>549</v>
      </c>
      <c r="E344" s="223">
        <v>1803269.27</v>
      </c>
      <c r="F344" s="63">
        <v>192606.66</v>
      </c>
      <c r="G344" s="63">
        <v>192606.66</v>
      </c>
      <c r="H344" s="205">
        <v>14514.085685840393</v>
      </c>
      <c r="I344" s="206">
        <v>1817783.3556858404</v>
      </c>
    </row>
    <row r="345" spans="1:9" ht="15" customHeight="1">
      <c r="A345" s="167"/>
      <c r="B345" s="167"/>
      <c r="C345" s="204"/>
      <c r="D345" s="129" t="s">
        <v>550</v>
      </c>
      <c r="E345" s="223"/>
      <c r="F345" s="63">
        <v>188580</v>
      </c>
      <c r="G345" s="64">
        <v>145311.83000000007</v>
      </c>
      <c r="H345" s="205">
        <v>0</v>
      </c>
      <c r="I345" s="209"/>
    </row>
    <row r="346" spans="1:9" ht="15" customHeight="1">
      <c r="A346" s="167"/>
      <c r="B346" s="167"/>
      <c r="C346" s="204"/>
      <c r="D346" s="129" t="s">
        <v>551</v>
      </c>
      <c r="E346" s="223"/>
      <c r="F346" s="63">
        <v>1415062.78</v>
      </c>
      <c r="G346" s="63">
        <v>1415062.78</v>
      </c>
      <c r="H346" s="205">
        <v>0</v>
      </c>
      <c r="I346" s="209"/>
    </row>
    <row r="347" spans="1:9">
      <c r="A347" s="167"/>
      <c r="B347" s="167"/>
      <c r="C347" s="204"/>
      <c r="D347" s="129" t="s">
        <v>552</v>
      </c>
      <c r="E347" s="216"/>
      <c r="F347" s="88">
        <v>50288</v>
      </c>
      <c r="G347" s="89">
        <v>50288</v>
      </c>
      <c r="H347" s="205">
        <v>0</v>
      </c>
      <c r="I347" s="207"/>
    </row>
    <row r="348" spans="1:9" ht="30">
      <c r="A348" s="3" t="s">
        <v>34</v>
      </c>
      <c r="B348" s="3" t="s">
        <v>120</v>
      </c>
      <c r="C348" s="51" t="s">
        <v>553</v>
      </c>
      <c r="D348" s="129" t="s">
        <v>554</v>
      </c>
      <c r="E348" s="24">
        <v>231516.08</v>
      </c>
      <c r="F348" s="57">
        <v>231516.08</v>
      </c>
      <c r="G348" s="57">
        <v>231516.08</v>
      </c>
      <c r="H348" s="54">
        <v>0</v>
      </c>
      <c r="I348" s="55">
        <v>231516.08</v>
      </c>
    </row>
    <row r="349" spans="1:9" ht="45">
      <c r="A349" s="3" t="s">
        <v>107</v>
      </c>
      <c r="B349" s="3" t="s">
        <v>108</v>
      </c>
      <c r="C349" s="51" t="s">
        <v>555</v>
      </c>
      <c r="D349" s="129" t="s">
        <v>556</v>
      </c>
      <c r="E349" s="62">
        <v>207602.19</v>
      </c>
      <c r="F349" s="63">
        <v>236530.69</v>
      </c>
      <c r="G349" s="87">
        <v>207602.19</v>
      </c>
      <c r="H349" s="8">
        <v>9703.9169385447731</v>
      </c>
      <c r="I349" s="9">
        <v>217306.10693854478</v>
      </c>
    </row>
    <row r="350" spans="1:9" ht="15" customHeight="1">
      <c r="A350" s="167" t="s">
        <v>148</v>
      </c>
      <c r="B350" s="167" t="s">
        <v>148</v>
      </c>
      <c r="C350" s="204" t="s">
        <v>557</v>
      </c>
      <c r="D350" s="129" t="s">
        <v>558</v>
      </c>
      <c r="E350" s="216">
        <v>272496.48</v>
      </c>
      <c r="F350" s="63">
        <v>211000</v>
      </c>
      <c r="G350" s="87">
        <v>174062.97999999998</v>
      </c>
      <c r="H350" s="196">
        <v>12390.333893474153</v>
      </c>
      <c r="I350" s="197">
        <v>284886.81389347417</v>
      </c>
    </row>
    <row r="351" spans="1:9" ht="15" customHeight="1">
      <c r="A351" s="167"/>
      <c r="B351" s="167"/>
      <c r="C351" s="204"/>
      <c r="D351" s="129" t="s">
        <v>559</v>
      </c>
      <c r="E351" s="217"/>
      <c r="F351" s="63">
        <v>98433.5</v>
      </c>
      <c r="G351" s="89">
        <v>98433.5</v>
      </c>
      <c r="H351" s="196">
        <v>0</v>
      </c>
      <c r="I351" s="198"/>
    </row>
    <row r="352" spans="1:9">
      <c r="A352" s="167" t="s">
        <v>107</v>
      </c>
      <c r="B352" s="167" t="s">
        <v>108</v>
      </c>
      <c r="C352" s="204" t="s">
        <v>560</v>
      </c>
      <c r="D352" s="129" t="s">
        <v>561</v>
      </c>
      <c r="E352" s="192">
        <v>173808.42</v>
      </c>
      <c r="F352" s="59">
        <v>113308.42</v>
      </c>
      <c r="G352" s="59">
        <v>113308.42</v>
      </c>
      <c r="H352" s="205">
        <v>0</v>
      </c>
      <c r="I352" s="206">
        <v>173808.41999999998</v>
      </c>
    </row>
    <row r="353" spans="1:9" ht="15" customHeight="1">
      <c r="A353" s="167"/>
      <c r="B353" s="167"/>
      <c r="C353" s="204"/>
      <c r="D353" s="129" t="s">
        <v>562</v>
      </c>
      <c r="E353" s="193"/>
      <c r="F353" s="59">
        <v>60500</v>
      </c>
      <c r="G353" s="59">
        <v>60500</v>
      </c>
      <c r="H353" s="205">
        <v>0</v>
      </c>
      <c r="I353" s="207"/>
    </row>
    <row r="354" spans="1:9">
      <c r="A354" s="167" t="s">
        <v>12</v>
      </c>
      <c r="B354" s="167" t="s">
        <v>13</v>
      </c>
      <c r="C354" s="204" t="s">
        <v>563</v>
      </c>
      <c r="D354" s="129" t="s">
        <v>564</v>
      </c>
      <c r="E354" s="193">
        <v>164620.89000000001</v>
      </c>
      <c r="F354" s="59">
        <v>86557.54</v>
      </c>
      <c r="G354" s="59">
        <v>86557.54</v>
      </c>
      <c r="H354" s="205">
        <v>0</v>
      </c>
      <c r="I354" s="206">
        <v>164620.69</v>
      </c>
    </row>
    <row r="355" spans="1:9" ht="15" customHeight="1">
      <c r="A355" s="167"/>
      <c r="B355" s="167"/>
      <c r="C355" s="204"/>
      <c r="D355" s="129" t="s">
        <v>565</v>
      </c>
      <c r="E355" s="203"/>
      <c r="F355" s="59">
        <v>78063.149999999994</v>
      </c>
      <c r="G355" s="59">
        <v>78063.149999999994</v>
      </c>
      <c r="H355" s="205">
        <v>0</v>
      </c>
      <c r="I355" s="207"/>
    </row>
    <row r="356" spans="1:9" ht="15" customHeight="1">
      <c r="A356" s="167" t="s">
        <v>566</v>
      </c>
      <c r="B356" s="167" t="s">
        <v>180</v>
      </c>
      <c r="C356" s="168" t="s">
        <v>567</v>
      </c>
      <c r="D356" s="128" t="s">
        <v>568</v>
      </c>
      <c r="E356" s="216">
        <v>178294.87</v>
      </c>
      <c r="F356" s="90">
        <v>128956.58</v>
      </c>
      <c r="G356" s="90">
        <v>128956.58</v>
      </c>
      <c r="H356" s="171">
        <v>0</v>
      </c>
      <c r="I356" s="172">
        <v>177356.58000000002</v>
      </c>
    </row>
    <row r="357" spans="1:9" ht="15" customHeight="1">
      <c r="A357" s="167"/>
      <c r="B357" s="167"/>
      <c r="C357" s="168"/>
      <c r="D357" s="128" t="s">
        <v>569</v>
      </c>
      <c r="E357" s="217"/>
      <c r="F357" s="90">
        <v>48400</v>
      </c>
      <c r="G357" s="90">
        <v>48400</v>
      </c>
      <c r="H357" s="171">
        <v>0</v>
      </c>
      <c r="I357" s="173"/>
    </row>
    <row r="358" spans="1:9" ht="30">
      <c r="A358" s="3" t="s">
        <v>34</v>
      </c>
      <c r="B358" s="3" t="s">
        <v>35</v>
      </c>
      <c r="C358" s="4" t="s">
        <v>570</v>
      </c>
      <c r="D358" s="128" t="s">
        <v>571</v>
      </c>
      <c r="E358" s="91">
        <v>164994.76</v>
      </c>
      <c r="F358" s="92">
        <v>164994.76</v>
      </c>
      <c r="G358" s="93">
        <v>164994.76</v>
      </c>
      <c r="H358" s="12">
        <v>0</v>
      </c>
      <c r="I358" s="45">
        <v>164994.76</v>
      </c>
    </row>
    <row r="359" spans="1:9" ht="45">
      <c r="A359" s="3" t="s">
        <v>8</v>
      </c>
      <c r="B359" s="3" t="s">
        <v>98</v>
      </c>
      <c r="C359" s="51" t="s">
        <v>572</v>
      </c>
      <c r="D359" s="129" t="s">
        <v>573</v>
      </c>
      <c r="E359" s="41">
        <v>172105.23</v>
      </c>
      <c r="F359" s="57">
        <v>172105.23</v>
      </c>
      <c r="G359" s="57">
        <v>172105.23</v>
      </c>
      <c r="H359" s="54">
        <v>0</v>
      </c>
      <c r="I359" s="55">
        <v>172105.23</v>
      </c>
    </row>
    <row r="360" spans="1:9" ht="15" customHeight="1">
      <c r="A360" s="167" t="s">
        <v>12</v>
      </c>
      <c r="B360" s="167" t="s">
        <v>27</v>
      </c>
      <c r="C360" s="204" t="s">
        <v>574</v>
      </c>
      <c r="D360" s="129" t="s">
        <v>575</v>
      </c>
      <c r="E360" s="193">
        <v>176238.58</v>
      </c>
      <c r="F360" s="59">
        <v>57475</v>
      </c>
      <c r="G360" s="59">
        <v>57475</v>
      </c>
      <c r="H360" s="205">
        <v>0</v>
      </c>
      <c r="I360" s="206">
        <v>176238.58000000002</v>
      </c>
    </row>
    <row r="361" spans="1:9" ht="15" customHeight="1">
      <c r="A361" s="167"/>
      <c r="B361" s="167"/>
      <c r="C361" s="204"/>
      <c r="D361" s="129" t="s">
        <v>576</v>
      </c>
      <c r="E361" s="194"/>
      <c r="F361" s="59">
        <v>118763.58</v>
      </c>
      <c r="G361" s="59">
        <v>118763.58</v>
      </c>
      <c r="H361" s="205">
        <v>0</v>
      </c>
      <c r="I361" s="207"/>
    </row>
    <row r="362" spans="1:9" ht="30">
      <c r="A362" s="3" t="s">
        <v>8</v>
      </c>
      <c r="B362" s="3" t="s">
        <v>98</v>
      </c>
      <c r="C362" s="51" t="s">
        <v>577</v>
      </c>
      <c r="D362" s="129" t="s">
        <v>578</v>
      </c>
      <c r="E362" s="19">
        <v>157586.57999999999</v>
      </c>
      <c r="F362" s="59">
        <v>157586.57999999999</v>
      </c>
      <c r="G362" s="59">
        <v>157586.57999999999</v>
      </c>
      <c r="H362" s="54">
        <v>0</v>
      </c>
      <c r="I362" s="55">
        <v>157586.57999999999</v>
      </c>
    </row>
    <row r="363" spans="1:9" ht="15" customHeight="1">
      <c r="A363" s="167" t="s">
        <v>70</v>
      </c>
      <c r="B363" s="167" t="s">
        <v>171</v>
      </c>
      <c r="C363" s="204" t="s">
        <v>579</v>
      </c>
      <c r="D363" s="129" t="s">
        <v>11</v>
      </c>
      <c r="E363" s="216">
        <v>196510.69</v>
      </c>
      <c r="F363" s="63">
        <v>80250</v>
      </c>
      <c r="G363" s="63">
        <v>80250</v>
      </c>
      <c r="H363" s="205">
        <v>0</v>
      </c>
      <c r="I363" s="206">
        <v>195810</v>
      </c>
    </row>
    <row r="364" spans="1:9" ht="15" customHeight="1">
      <c r="A364" s="167"/>
      <c r="B364" s="167"/>
      <c r="C364" s="204"/>
      <c r="D364" s="129" t="s">
        <v>580</v>
      </c>
      <c r="E364" s="219"/>
      <c r="F364" s="63">
        <v>115560</v>
      </c>
      <c r="G364" s="63">
        <v>115560</v>
      </c>
      <c r="H364" s="205">
        <v>0</v>
      </c>
      <c r="I364" s="207"/>
    </row>
    <row r="365" spans="1:9" ht="15" customHeight="1">
      <c r="A365" s="167" t="s">
        <v>16</v>
      </c>
      <c r="B365" s="167" t="s">
        <v>17</v>
      </c>
      <c r="C365" s="204" t="s">
        <v>581</v>
      </c>
      <c r="D365" s="129" t="s">
        <v>582</v>
      </c>
      <c r="E365" s="216">
        <v>173891.5</v>
      </c>
      <c r="F365" s="63">
        <v>134000</v>
      </c>
      <c r="G365" s="64">
        <v>54400.5</v>
      </c>
      <c r="H365" s="196">
        <v>26701.243975653586</v>
      </c>
      <c r="I365" s="197">
        <v>200592.7439756536</v>
      </c>
    </row>
    <row r="366" spans="1:9" ht="15" customHeight="1">
      <c r="A366" s="167"/>
      <c r="B366" s="167"/>
      <c r="C366" s="204"/>
      <c r="D366" s="129" t="s">
        <v>583</v>
      </c>
      <c r="E366" s="219"/>
      <c r="F366" s="63">
        <v>119491</v>
      </c>
      <c r="G366" s="63">
        <v>119491</v>
      </c>
      <c r="H366" s="196">
        <v>0</v>
      </c>
      <c r="I366" s="198"/>
    </row>
    <row r="367" spans="1:9" ht="15" customHeight="1">
      <c r="A367" s="167" t="s">
        <v>107</v>
      </c>
      <c r="B367" s="167" t="s">
        <v>108</v>
      </c>
      <c r="C367" s="204" t="s">
        <v>584</v>
      </c>
      <c r="D367" s="129" t="s">
        <v>187</v>
      </c>
      <c r="E367" s="193">
        <v>334586.74</v>
      </c>
      <c r="F367" s="59">
        <v>72600</v>
      </c>
      <c r="G367" s="59">
        <v>72600</v>
      </c>
      <c r="H367" s="205">
        <v>0</v>
      </c>
      <c r="I367" s="206">
        <v>298386</v>
      </c>
    </row>
    <row r="368" spans="1:9" ht="15" customHeight="1">
      <c r="A368" s="167"/>
      <c r="B368" s="167"/>
      <c r="C368" s="204"/>
      <c r="D368" s="129" t="s">
        <v>585</v>
      </c>
      <c r="E368" s="212"/>
      <c r="F368" s="94">
        <v>225786</v>
      </c>
      <c r="G368" s="59">
        <v>225786</v>
      </c>
      <c r="H368" s="205">
        <v>0</v>
      </c>
      <c r="I368" s="207"/>
    </row>
    <row r="369" spans="1:9">
      <c r="A369" s="167" t="s">
        <v>148</v>
      </c>
      <c r="B369" s="167" t="s">
        <v>148</v>
      </c>
      <c r="C369" s="204" t="s">
        <v>586</v>
      </c>
      <c r="D369" s="129" t="s">
        <v>587</v>
      </c>
      <c r="E369" s="225">
        <v>261377.29</v>
      </c>
      <c r="F369" s="94">
        <v>182128.1</v>
      </c>
      <c r="G369" s="5">
        <v>182128.1</v>
      </c>
      <c r="H369" s="196">
        <v>21818.957935632148</v>
      </c>
      <c r="I369" s="197">
        <v>283196.24793563213</v>
      </c>
    </row>
    <row r="370" spans="1:9">
      <c r="A370" s="167"/>
      <c r="B370" s="167"/>
      <c r="C370" s="204"/>
      <c r="D370" s="129" t="s">
        <v>588</v>
      </c>
      <c r="E370" s="226"/>
      <c r="F370" s="94">
        <v>144294.03</v>
      </c>
      <c r="G370" s="15">
        <v>79249.19</v>
      </c>
      <c r="H370" s="196">
        <v>0</v>
      </c>
      <c r="I370" s="198"/>
    </row>
    <row r="371" spans="1:9">
      <c r="A371" s="3" t="s">
        <v>77</v>
      </c>
      <c r="B371" s="3" t="s">
        <v>589</v>
      </c>
      <c r="C371" s="51" t="s">
        <v>590</v>
      </c>
      <c r="D371" s="129" t="s">
        <v>11</v>
      </c>
      <c r="E371" s="62">
        <v>687472.39</v>
      </c>
      <c r="F371" s="63">
        <v>580800</v>
      </c>
      <c r="G371" s="63">
        <v>580800</v>
      </c>
      <c r="H371" s="54">
        <v>0</v>
      </c>
      <c r="I371" s="55">
        <v>580800</v>
      </c>
    </row>
    <row r="372" spans="1:9">
      <c r="A372" s="167" t="s">
        <v>8</v>
      </c>
      <c r="B372" s="167" t="s">
        <v>408</v>
      </c>
      <c r="C372" s="204" t="s">
        <v>591</v>
      </c>
      <c r="D372" s="129" t="s">
        <v>592</v>
      </c>
      <c r="E372" s="193">
        <v>242683.74</v>
      </c>
      <c r="F372" s="59">
        <v>202511.74</v>
      </c>
      <c r="G372" s="59">
        <v>202511.74</v>
      </c>
      <c r="H372" s="205">
        <v>0</v>
      </c>
      <c r="I372" s="206">
        <v>242683.74</v>
      </c>
    </row>
    <row r="373" spans="1:9" ht="15" customHeight="1">
      <c r="A373" s="167"/>
      <c r="B373" s="167"/>
      <c r="C373" s="204"/>
      <c r="D373" s="129" t="s">
        <v>11</v>
      </c>
      <c r="E373" s="203"/>
      <c r="F373" s="59">
        <v>40172</v>
      </c>
      <c r="G373" s="59">
        <v>40172</v>
      </c>
      <c r="H373" s="205">
        <v>0</v>
      </c>
      <c r="I373" s="207"/>
    </row>
    <row r="374" spans="1:9" ht="15" customHeight="1">
      <c r="A374" s="167" t="s">
        <v>77</v>
      </c>
      <c r="B374" s="167" t="s">
        <v>593</v>
      </c>
      <c r="C374" s="204" t="s">
        <v>594</v>
      </c>
      <c r="D374" s="129" t="s">
        <v>11</v>
      </c>
      <c r="E374" s="193">
        <v>702191.83</v>
      </c>
      <c r="F374" s="77">
        <v>48909.41</v>
      </c>
      <c r="G374" s="77">
        <v>48909.41</v>
      </c>
      <c r="H374" s="205">
        <v>0</v>
      </c>
      <c r="I374" s="206">
        <v>702191.83000000007</v>
      </c>
    </row>
    <row r="375" spans="1:9">
      <c r="A375" s="167"/>
      <c r="B375" s="167"/>
      <c r="C375" s="204"/>
      <c r="D375" s="129" t="s">
        <v>595</v>
      </c>
      <c r="E375" s="203"/>
      <c r="F375" s="56">
        <v>653282.42000000004</v>
      </c>
      <c r="G375" s="56">
        <v>653282.42000000004</v>
      </c>
      <c r="H375" s="205">
        <v>0</v>
      </c>
      <c r="I375" s="207"/>
    </row>
    <row r="376" spans="1:9" ht="15" customHeight="1">
      <c r="A376" s="167" t="s">
        <v>12</v>
      </c>
      <c r="B376" s="167" t="s">
        <v>86</v>
      </c>
      <c r="C376" s="204" t="s">
        <v>596</v>
      </c>
      <c r="D376" s="129" t="s">
        <v>597</v>
      </c>
      <c r="E376" s="192">
        <v>286066.61</v>
      </c>
      <c r="F376" s="58">
        <v>214656.96</v>
      </c>
      <c r="G376" s="95">
        <v>205625.81</v>
      </c>
      <c r="H376" s="196">
        <v>3029.4529429295931</v>
      </c>
      <c r="I376" s="197">
        <v>289096.06294292957</v>
      </c>
    </row>
    <row r="377" spans="1:9" ht="15" customHeight="1">
      <c r="A377" s="167"/>
      <c r="B377" s="167"/>
      <c r="C377" s="204"/>
      <c r="D377" s="129" t="s">
        <v>598</v>
      </c>
      <c r="E377" s="193"/>
      <c r="F377" s="58">
        <v>80440.800000000003</v>
      </c>
      <c r="G377" s="58">
        <v>80440.800000000003</v>
      </c>
      <c r="H377" s="196">
        <v>0</v>
      </c>
      <c r="I377" s="198"/>
    </row>
    <row r="378" spans="1:9" ht="15" customHeight="1">
      <c r="A378" s="167" t="s">
        <v>34</v>
      </c>
      <c r="B378" s="167" t="s">
        <v>120</v>
      </c>
      <c r="C378" s="204" t="s">
        <v>599</v>
      </c>
      <c r="D378" s="129" t="s">
        <v>600</v>
      </c>
      <c r="E378" s="192">
        <v>2376766.4300000002</v>
      </c>
      <c r="F378" s="59">
        <v>1828919</v>
      </c>
      <c r="G378" s="59">
        <v>1828919</v>
      </c>
      <c r="H378" s="205">
        <v>0</v>
      </c>
      <c r="I378" s="206">
        <v>2370739</v>
      </c>
    </row>
    <row r="379" spans="1:9" ht="15" customHeight="1">
      <c r="A379" s="167"/>
      <c r="B379" s="167"/>
      <c r="C379" s="204"/>
      <c r="D379" s="129" t="s">
        <v>601</v>
      </c>
      <c r="E379" s="193"/>
      <c r="F379" s="59">
        <v>541820</v>
      </c>
      <c r="G379" s="59">
        <v>541820</v>
      </c>
      <c r="H379" s="205">
        <v>0</v>
      </c>
      <c r="I379" s="207"/>
    </row>
    <row r="380" spans="1:9">
      <c r="A380" s="167" t="s">
        <v>56</v>
      </c>
      <c r="B380" s="167" t="s">
        <v>57</v>
      </c>
      <c r="C380" s="204" t="s">
        <v>602</v>
      </c>
      <c r="D380" s="129" t="s">
        <v>603</v>
      </c>
      <c r="E380" s="223">
        <v>179541.11</v>
      </c>
      <c r="F380" s="63">
        <v>59368.37</v>
      </c>
      <c r="G380" s="63">
        <v>59368.37</v>
      </c>
      <c r="H380" s="205">
        <v>0</v>
      </c>
      <c r="I380" s="206">
        <v>179525.26</v>
      </c>
    </row>
    <row r="381" spans="1:9">
      <c r="A381" s="167"/>
      <c r="B381" s="167"/>
      <c r="C381" s="204"/>
      <c r="D381" s="129" t="s">
        <v>604</v>
      </c>
      <c r="E381" s="216"/>
      <c r="F381" s="63">
        <v>120156.89</v>
      </c>
      <c r="G381" s="63">
        <v>120156.89</v>
      </c>
      <c r="H381" s="205">
        <v>0</v>
      </c>
      <c r="I381" s="207"/>
    </row>
    <row r="382" spans="1:9" ht="15" customHeight="1">
      <c r="A382" s="167" t="s">
        <v>70</v>
      </c>
      <c r="B382" s="167" t="s">
        <v>171</v>
      </c>
      <c r="C382" s="204" t="s">
        <v>605</v>
      </c>
      <c r="D382" s="129" t="s">
        <v>606</v>
      </c>
      <c r="E382" s="192">
        <v>161429.14000000001</v>
      </c>
      <c r="F382" s="58">
        <v>118243.93</v>
      </c>
      <c r="G382" s="59">
        <v>118243.93</v>
      </c>
      <c r="H382" s="205">
        <v>0</v>
      </c>
      <c r="I382" s="206">
        <v>161428.93</v>
      </c>
    </row>
    <row r="383" spans="1:9" ht="15" customHeight="1">
      <c r="A383" s="167"/>
      <c r="B383" s="167"/>
      <c r="C383" s="204"/>
      <c r="D383" s="129" t="s">
        <v>607</v>
      </c>
      <c r="E383" s="193"/>
      <c r="F383" s="58">
        <v>43185</v>
      </c>
      <c r="G383" s="59">
        <v>43185</v>
      </c>
      <c r="H383" s="205">
        <v>0</v>
      </c>
      <c r="I383" s="207"/>
    </row>
    <row r="384" spans="1:9">
      <c r="A384" s="3" t="s">
        <v>8</v>
      </c>
      <c r="B384" s="3" t="s">
        <v>98</v>
      </c>
      <c r="C384" s="51" t="s">
        <v>608</v>
      </c>
      <c r="D384" s="129" t="s">
        <v>609</v>
      </c>
      <c r="E384" s="81">
        <v>306851.06</v>
      </c>
      <c r="F384" s="58">
        <v>235044.11</v>
      </c>
      <c r="G384" s="82">
        <v>235044.11</v>
      </c>
      <c r="H384" s="8">
        <v>0</v>
      </c>
      <c r="I384" s="9">
        <v>235044.11</v>
      </c>
    </row>
    <row r="385" spans="1:9" ht="30">
      <c r="A385" s="3" t="s">
        <v>8</v>
      </c>
      <c r="B385" s="3" t="s">
        <v>9</v>
      </c>
      <c r="C385" s="51" t="s">
        <v>610</v>
      </c>
      <c r="D385" s="129" t="s">
        <v>611</v>
      </c>
      <c r="E385" s="24">
        <v>296514.23</v>
      </c>
      <c r="F385" s="58">
        <v>296514.23</v>
      </c>
      <c r="G385" s="58">
        <v>296514.23</v>
      </c>
      <c r="H385" s="54">
        <v>0</v>
      </c>
      <c r="I385" s="55">
        <v>296514.23</v>
      </c>
    </row>
    <row r="386" spans="1:9">
      <c r="A386" s="167" t="s">
        <v>12</v>
      </c>
      <c r="B386" s="167" t="s">
        <v>86</v>
      </c>
      <c r="C386" s="204" t="s">
        <v>612</v>
      </c>
      <c r="D386" s="129" t="s">
        <v>613</v>
      </c>
      <c r="E386" s="192">
        <v>146391.22</v>
      </c>
      <c r="F386" s="74">
        <v>83785.820000000007</v>
      </c>
      <c r="G386" s="75">
        <v>83785.820000000007</v>
      </c>
      <c r="H386" s="205">
        <v>0</v>
      </c>
      <c r="I386" s="206">
        <v>141914.22</v>
      </c>
    </row>
    <row r="387" spans="1:9">
      <c r="A387" s="167"/>
      <c r="B387" s="167"/>
      <c r="C387" s="204"/>
      <c r="D387" s="129" t="s">
        <v>614</v>
      </c>
      <c r="E387" s="192"/>
      <c r="F387" s="69">
        <v>58128.4</v>
      </c>
      <c r="G387" s="60">
        <v>58128.4</v>
      </c>
      <c r="H387" s="205">
        <v>0</v>
      </c>
      <c r="I387" s="207"/>
    </row>
    <row r="388" spans="1:9" ht="15" customHeight="1">
      <c r="A388" s="167" t="s">
        <v>107</v>
      </c>
      <c r="B388" s="167" t="s">
        <v>108</v>
      </c>
      <c r="C388" s="204" t="s">
        <v>615</v>
      </c>
      <c r="D388" s="129" t="s">
        <v>616</v>
      </c>
      <c r="E388" s="219">
        <v>144452.63</v>
      </c>
      <c r="F388" s="96">
        <v>67606.570000000007</v>
      </c>
      <c r="G388" s="97">
        <v>67606.570000000007</v>
      </c>
      <c r="H388" s="205">
        <v>0</v>
      </c>
      <c r="I388" s="206">
        <v>144181.42000000001</v>
      </c>
    </row>
    <row r="389" spans="1:9" ht="15" customHeight="1">
      <c r="A389" s="167"/>
      <c r="B389" s="167"/>
      <c r="C389" s="204"/>
      <c r="D389" s="129" t="s">
        <v>617</v>
      </c>
      <c r="E389" s="227"/>
      <c r="F389" s="96">
        <v>76574.850000000006</v>
      </c>
      <c r="G389" s="97">
        <v>76574.850000000006</v>
      </c>
      <c r="H389" s="205">
        <v>0</v>
      </c>
      <c r="I389" s="207"/>
    </row>
    <row r="390" spans="1:9" ht="30">
      <c r="A390" s="3" t="s">
        <v>12</v>
      </c>
      <c r="B390" s="3" t="s">
        <v>133</v>
      </c>
      <c r="C390" s="51" t="s">
        <v>618</v>
      </c>
      <c r="D390" s="129" t="s">
        <v>619</v>
      </c>
      <c r="E390" s="98">
        <v>144895.74</v>
      </c>
      <c r="F390" s="85">
        <v>144895.74</v>
      </c>
      <c r="G390" s="87">
        <v>144895.74</v>
      </c>
      <c r="H390" s="8">
        <v>0</v>
      </c>
      <c r="I390" s="9">
        <v>144895.74</v>
      </c>
    </row>
    <row r="391" spans="1:9" ht="15" customHeight="1">
      <c r="A391" s="167" t="s">
        <v>8</v>
      </c>
      <c r="B391" s="167" t="s">
        <v>98</v>
      </c>
      <c r="C391" s="204" t="s">
        <v>620</v>
      </c>
      <c r="D391" s="129" t="s">
        <v>11</v>
      </c>
      <c r="E391" s="223">
        <v>141489.35999999999</v>
      </c>
      <c r="F391" s="63">
        <v>42350</v>
      </c>
      <c r="G391" s="99">
        <v>42350</v>
      </c>
      <c r="H391" s="196">
        <v>0</v>
      </c>
      <c r="I391" s="197">
        <v>141489.35999999999</v>
      </c>
    </row>
    <row r="392" spans="1:9" ht="15" customHeight="1">
      <c r="A392" s="167"/>
      <c r="B392" s="167"/>
      <c r="C392" s="204"/>
      <c r="D392" s="129" t="s">
        <v>621</v>
      </c>
      <c r="E392" s="216"/>
      <c r="F392" s="63">
        <v>99139.36</v>
      </c>
      <c r="G392" s="100">
        <v>99139.36</v>
      </c>
      <c r="H392" s="196">
        <v>0</v>
      </c>
      <c r="I392" s="198"/>
    </row>
    <row r="393" spans="1:9" ht="45">
      <c r="A393" s="3" t="s">
        <v>56</v>
      </c>
      <c r="B393" s="3" t="s">
        <v>57</v>
      </c>
      <c r="C393" s="51" t="s">
        <v>622</v>
      </c>
      <c r="D393" s="129" t="s">
        <v>623</v>
      </c>
      <c r="E393" s="101">
        <v>153425.53</v>
      </c>
      <c r="F393" s="79">
        <v>206219.23</v>
      </c>
      <c r="G393" s="102">
        <v>153425.53</v>
      </c>
      <c r="H393" s="8">
        <v>17709.375863886868</v>
      </c>
      <c r="I393" s="9">
        <v>171134.90586388687</v>
      </c>
    </row>
    <row r="394" spans="1:9" ht="30">
      <c r="A394" s="3" t="s">
        <v>34</v>
      </c>
      <c r="B394" s="3" t="s">
        <v>35</v>
      </c>
      <c r="C394" s="51" t="s">
        <v>624</v>
      </c>
      <c r="D394" s="129" t="s">
        <v>625</v>
      </c>
      <c r="E394" s="103">
        <v>230789.11</v>
      </c>
      <c r="F394" s="63">
        <v>287342.84999999998</v>
      </c>
      <c r="G394" s="104">
        <v>230789.11</v>
      </c>
      <c r="H394" s="8">
        <v>18970.661995058719</v>
      </c>
      <c r="I394" s="9">
        <v>249759.77199505869</v>
      </c>
    </row>
    <row r="395" spans="1:9" ht="45">
      <c r="A395" s="3" t="s">
        <v>324</v>
      </c>
      <c r="B395" s="3" t="s">
        <v>626</v>
      </c>
      <c r="C395" s="51" t="s">
        <v>627</v>
      </c>
      <c r="D395" s="129" t="s">
        <v>628</v>
      </c>
      <c r="E395" s="101">
        <v>553495.06999999995</v>
      </c>
      <c r="F395" s="63">
        <v>696694</v>
      </c>
      <c r="G395" s="102">
        <v>553495.06999999995</v>
      </c>
      <c r="H395" s="8">
        <v>48035.34654090213</v>
      </c>
      <c r="I395" s="9">
        <v>601530.41654090211</v>
      </c>
    </row>
    <row r="396" spans="1:9" ht="15" customHeight="1">
      <c r="A396" s="167" t="s">
        <v>12</v>
      </c>
      <c r="B396" s="167" t="s">
        <v>66</v>
      </c>
      <c r="C396" s="204" t="s">
        <v>629</v>
      </c>
      <c r="D396" s="129" t="s">
        <v>630</v>
      </c>
      <c r="E396" s="223">
        <v>168539.61</v>
      </c>
      <c r="F396" s="63">
        <v>109539.61</v>
      </c>
      <c r="G396" s="99">
        <v>109539.61</v>
      </c>
      <c r="H396" s="196">
        <v>0</v>
      </c>
      <c r="I396" s="197">
        <v>168539.61</v>
      </c>
    </row>
    <row r="397" spans="1:9">
      <c r="A397" s="167"/>
      <c r="B397" s="167"/>
      <c r="C397" s="204"/>
      <c r="D397" s="129" t="s">
        <v>631</v>
      </c>
      <c r="E397" s="216"/>
      <c r="F397" s="63">
        <v>59000</v>
      </c>
      <c r="G397" s="100">
        <v>59000</v>
      </c>
      <c r="H397" s="196">
        <v>0</v>
      </c>
      <c r="I397" s="198"/>
    </row>
    <row r="398" spans="1:9" ht="15" customHeight="1">
      <c r="A398" s="167" t="s">
        <v>77</v>
      </c>
      <c r="B398" s="167" t="s">
        <v>126</v>
      </c>
      <c r="C398" s="168" t="s">
        <v>632</v>
      </c>
      <c r="D398" s="129" t="s">
        <v>633</v>
      </c>
      <c r="E398" s="223">
        <v>142188.63</v>
      </c>
      <c r="F398" s="105">
        <v>57078.32</v>
      </c>
      <c r="G398" s="99">
        <v>57078.32</v>
      </c>
      <c r="H398" s="196">
        <v>5057.7337706803728</v>
      </c>
      <c r="I398" s="197">
        <v>147246.36377068039</v>
      </c>
    </row>
    <row r="399" spans="1:9" ht="15" customHeight="1">
      <c r="A399" s="167"/>
      <c r="B399" s="167"/>
      <c r="C399" s="168"/>
      <c r="D399" s="129" t="s">
        <v>634</v>
      </c>
      <c r="E399" s="216"/>
      <c r="F399" s="63">
        <v>100188</v>
      </c>
      <c r="G399" s="87">
        <v>85110.31</v>
      </c>
      <c r="H399" s="196">
        <v>0</v>
      </c>
      <c r="I399" s="198"/>
    </row>
    <row r="400" spans="1:9" ht="15" customHeight="1">
      <c r="A400" s="167" t="s">
        <v>56</v>
      </c>
      <c r="B400" s="167" t="s">
        <v>57</v>
      </c>
      <c r="C400" s="204" t="s">
        <v>635</v>
      </c>
      <c r="D400" s="129" t="s">
        <v>636</v>
      </c>
      <c r="E400" s="223">
        <v>252459.77</v>
      </c>
      <c r="F400" s="106">
        <v>40535</v>
      </c>
      <c r="G400" s="99">
        <v>40535</v>
      </c>
      <c r="H400" s="196">
        <v>0</v>
      </c>
      <c r="I400" s="197">
        <v>252459.51</v>
      </c>
    </row>
    <row r="401" spans="1:9" ht="15" customHeight="1">
      <c r="A401" s="167"/>
      <c r="B401" s="167"/>
      <c r="C401" s="204"/>
      <c r="D401" s="129" t="s">
        <v>637</v>
      </c>
      <c r="E401" s="223"/>
      <c r="F401" s="106">
        <v>211924.51</v>
      </c>
      <c r="G401" s="99">
        <v>211924.51</v>
      </c>
      <c r="H401" s="196">
        <v>0</v>
      </c>
      <c r="I401" s="198"/>
    </row>
    <row r="402" spans="1:9" ht="30">
      <c r="A402" s="3" t="s">
        <v>12</v>
      </c>
      <c r="B402" s="3" t="s">
        <v>133</v>
      </c>
      <c r="C402" s="51" t="s">
        <v>638</v>
      </c>
      <c r="D402" s="129" t="s">
        <v>639</v>
      </c>
      <c r="E402" s="107">
        <v>2051824.17</v>
      </c>
      <c r="F402" s="79">
        <v>4122018.85</v>
      </c>
      <c r="G402" s="108">
        <v>2051824.17</v>
      </c>
      <c r="H402" s="8">
        <v>694436.18650594668</v>
      </c>
      <c r="I402" s="9">
        <v>2746260.3565059467</v>
      </c>
    </row>
    <row r="403" spans="1:9">
      <c r="A403" s="3" t="s">
        <v>8</v>
      </c>
      <c r="B403" s="3" t="s">
        <v>98</v>
      </c>
      <c r="C403" s="51" t="s">
        <v>640</v>
      </c>
      <c r="D403" s="129" t="s">
        <v>641</v>
      </c>
      <c r="E403" s="109">
        <v>141274.73000000001</v>
      </c>
      <c r="F403" s="105">
        <v>141274.73000000001</v>
      </c>
      <c r="G403" s="99">
        <v>141274.73000000001</v>
      </c>
      <c r="H403" s="8">
        <v>0</v>
      </c>
      <c r="I403" s="9">
        <v>141274.73000000001</v>
      </c>
    </row>
    <row r="404" spans="1:9" ht="45">
      <c r="A404" s="3" t="s">
        <v>12</v>
      </c>
      <c r="B404" s="3" t="s">
        <v>32</v>
      </c>
      <c r="C404" s="51" t="s">
        <v>642</v>
      </c>
      <c r="D404" s="129" t="s">
        <v>643</v>
      </c>
      <c r="E404" s="109">
        <v>193028.15</v>
      </c>
      <c r="F404" s="110">
        <v>192847.76</v>
      </c>
      <c r="G404" s="99">
        <v>192847.76</v>
      </c>
      <c r="H404" s="8">
        <v>0</v>
      </c>
      <c r="I404" s="9">
        <v>192847.76</v>
      </c>
    </row>
    <row r="405" spans="1:9" ht="15" customHeight="1">
      <c r="A405" s="167" t="s">
        <v>77</v>
      </c>
      <c r="B405" s="167" t="s">
        <v>644</v>
      </c>
      <c r="C405" s="204" t="s">
        <v>645</v>
      </c>
      <c r="D405" s="129" t="s">
        <v>646</v>
      </c>
      <c r="E405" s="210">
        <v>1276838.29</v>
      </c>
      <c r="F405" s="63">
        <v>411368.54</v>
      </c>
      <c r="G405" s="64">
        <v>329624.15000000002</v>
      </c>
      <c r="H405" s="196">
        <v>27420.736324109788</v>
      </c>
      <c r="I405" s="197">
        <v>1304259.0263241096</v>
      </c>
    </row>
    <row r="406" spans="1:9" ht="15" customHeight="1">
      <c r="A406" s="167"/>
      <c r="B406" s="167"/>
      <c r="C406" s="204"/>
      <c r="D406" s="129" t="s">
        <v>647</v>
      </c>
      <c r="E406" s="228"/>
      <c r="F406" s="63">
        <v>551000</v>
      </c>
      <c r="G406" s="99">
        <v>551000</v>
      </c>
      <c r="H406" s="196">
        <v>0</v>
      </c>
      <c r="I406" s="213"/>
    </row>
    <row r="407" spans="1:9" ht="15" customHeight="1">
      <c r="A407" s="167"/>
      <c r="B407" s="167"/>
      <c r="C407" s="204"/>
      <c r="D407" s="129" t="s">
        <v>648</v>
      </c>
      <c r="E407" s="228"/>
      <c r="F407" s="63">
        <v>200000</v>
      </c>
      <c r="G407" s="99">
        <v>200000</v>
      </c>
      <c r="H407" s="196">
        <v>0</v>
      </c>
      <c r="I407" s="213"/>
    </row>
    <row r="408" spans="1:9" ht="15" customHeight="1">
      <c r="A408" s="167"/>
      <c r="B408" s="167"/>
      <c r="C408" s="204"/>
      <c r="D408" s="129" t="s">
        <v>649</v>
      </c>
      <c r="E408" s="211"/>
      <c r="F408" s="63">
        <v>196214.14</v>
      </c>
      <c r="G408" s="99">
        <v>196214.14</v>
      </c>
      <c r="H408" s="196">
        <v>0</v>
      </c>
      <c r="I408" s="198"/>
    </row>
    <row r="409" spans="1:9" ht="15" customHeight="1">
      <c r="A409" s="167" t="s">
        <v>8</v>
      </c>
      <c r="B409" s="167" t="s">
        <v>408</v>
      </c>
      <c r="C409" s="204" t="s">
        <v>650</v>
      </c>
      <c r="D409" s="129" t="s">
        <v>651</v>
      </c>
      <c r="E409" s="223">
        <v>185149.17</v>
      </c>
      <c r="F409" s="63">
        <v>65071.040000000001</v>
      </c>
      <c r="G409" s="99">
        <v>65071.040000000001</v>
      </c>
      <c r="H409" s="196">
        <v>24780.201518578204</v>
      </c>
      <c r="I409" s="197">
        <v>209929.37151857821</v>
      </c>
    </row>
    <row r="410" spans="1:9" ht="15" customHeight="1">
      <c r="A410" s="167"/>
      <c r="B410" s="167"/>
      <c r="C410" s="204"/>
      <c r="D410" s="129" t="s">
        <v>652</v>
      </c>
      <c r="E410" s="223"/>
      <c r="F410" s="63">
        <v>193950.78</v>
      </c>
      <c r="G410" s="64">
        <v>120078.13</v>
      </c>
      <c r="H410" s="196">
        <v>0</v>
      </c>
      <c r="I410" s="198"/>
    </row>
    <row r="411" spans="1:9">
      <c r="A411" s="3" t="s">
        <v>8</v>
      </c>
      <c r="B411" s="3" t="s">
        <v>98</v>
      </c>
      <c r="C411" s="51" t="s">
        <v>653</v>
      </c>
      <c r="D411" s="129" t="s">
        <v>11</v>
      </c>
      <c r="E411" s="103">
        <v>174639.24</v>
      </c>
      <c r="F411" s="63">
        <v>174639.24</v>
      </c>
      <c r="G411" s="100">
        <v>174639.24</v>
      </c>
      <c r="H411" s="8">
        <v>0</v>
      </c>
      <c r="I411" s="9">
        <v>174639.24</v>
      </c>
    </row>
    <row r="412" spans="1:9" ht="15" customHeight="1">
      <c r="A412" s="167" t="s">
        <v>12</v>
      </c>
      <c r="B412" s="167" t="s">
        <v>141</v>
      </c>
      <c r="C412" s="204" t="s">
        <v>654</v>
      </c>
      <c r="D412" s="129" t="s">
        <v>655</v>
      </c>
      <c r="E412" s="223">
        <v>149153.71</v>
      </c>
      <c r="F412" s="63">
        <v>63372.92</v>
      </c>
      <c r="G412" s="99">
        <v>63372.92</v>
      </c>
      <c r="H412" s="196">
        <v>0</v>
      </c>
      <c r="I412" s="197">
        <v>149153.71</v>
      </c>
    </row>
    <row r="413" spans="1:9" ht="15" customHeight="1">
      <c r="A413" s="167"/>
      <c r="B413" s="167"/>
      <c r="C413" s="204"/>
      <c r="D413" s="129" t="s">
        <v>115</v>
      </c>
      <c r="E413" s="216"/>
      <c r="F413" s="63">
        <v>85780.79</v>
      </c>
      <c r="G413" s="100">
        <v>85780.79</v>
      </c>
      <c r="H413" s="196">
        <v>0</v>
      </c>
      <c r="I413" s="198"/>
    </row>
    <row r="414" spans="1:9" ht="15" customHeight="1">
      <c r="A414" s="167" t="s">
        <v>34</v>
      </c>
      <c r="B414" s="167" t="s">
        <v>656</v>
      </c>
      <c r="C414" s="204" t="s">
        <v>657</v>
      </c>
      <c r="D414" s="129" t="s">
        <v>658</v>
      </c>
      <c r="E414" s="216">
        <v>2064002.66</v>
      </c>
      <c r="F414" s="63">
        <v>1018164.84</v>
      </c>
      <c r="G414" s="63">
        <v>1018164.84</v>
      </c>
      <c r="H414" s="205">
        <v>0</v>
      </c>
      <c r="I414" s="206">
        <v>2036329.68</v>
      </c>
    </row>
    <row r="415" spans="1:9" ht="15" customHeight="1">
      <c r="A415" s="167"/>
      <c r="B415" s="167"/>
      <c r="C415" s="204"/>
      <c r="D415" s="129" t="s">
        <v>659</v>
      </c>
      <c r="E415" s="219"/>
      <c r="F415" s="63">
        <v>1018164.84</v>
      </c>
      <c r="G415" s="63">
        <v>1018164.84</v>
      </c>
      <c r="H415" s="205">
        <v>0</v>
      </c>
      <c r="I415" s="207"/>
    </row>
    <row r="416" spans="1:9" ht="30">
      <c r="A416" s="3" t="s">
        <v>193</v>
      </c>
      <c r="B416" s="3" t="s">
        <v>194</v>
      </c>
      <c r="C416" s="51" t="s">
        <v>660</v>
      </c>
      <c r="D416" s="129" t="s">
        <v>661</v>
      </c>
      <c r="E416" s="111">
        <v>154207.89000000001</v>
      </c>
      <c r="F416" s="63">
        <v>270362.21999999997</v>
      </c>
      <c r="G416" s="64">
        <v>154207.89000000001</v>
      </c>
      <c r="H416" s="8">
        <v>38963.374194041149</v>
      </c>
      <c r="I416" s="9">
        <v>193171.26419404117</v>
      </c>
    </row>
    <row r="417" spans="1:9" ht="15" customHeight="1">
      <c r="A417" s="167" t="s">
        <v>8</v>
      </c>
      <c r="B417" s="167" t="s">
        <v>98</v>
      </c>
      <c r="C417" s="204" t="s">
        <v>662</v>
      </c>
      <c r="D417" s="129" t="s">
        <v>663</v>
      </c>
      <c r="E417" s="216">
        <v>222965.52</v>
      </c>
      <c r="F417" s="63">
        <v>69912.55</v>
      </c>
      <c r="G417" s="64">
        <v>29216.47</v>
      </c>
      <c r="H417" s="196">
        <v>13651.291288672874</v>
      </c>
      <c r="I417" s="197">
        <v>236616.81128867285</v>
      </c>
    </row>
    <row r="418" spans="1:9" ht="15" customHeight="1">
      <c r="A418" s="167"/>
      <c r="B418" s="167"/>
      <c r="C418" s="204"/>
      <c r="D418" s="129" t="s">
        <v>664</v>
      </c>
      <c r="E418" s="219"/>
      <c r="F418" s="63">
        <v>193749.05</v>
      </c>
      <c r="G418" s="99">
        <v>193749.05</v>
      </c>
      <c r="H418" s="196">
        <v>0</v>
      </c>
      <c r="I418" s="198"/>
    </row>
    <row r="419" spans="1:9" ht="15" customHeight="1">
      <c r="A419" s="167" t="s">
        <v>77</v>
      </c>
      <c r="B419" s="167" t="s">
        <v>665</v>
      </c>
      <c r="C419" s="204" t="s">
        <v>666</v>
      </c>
      <c r="D419" s="129" t="s">
        <v>667</v>
      </c>
      <c r="E419" s="216">
        <v>758819.42</v>
      </c>
      <c r="F419" s="63">
        <v>664306.53</v>
      </c>
      <c r="G419" s="99">
        <v>664306.53</v>
      </c>
      <c r="H419" s="196">
        <v>21967.315138543127</v>
      </c>
      <c r="I419" s="197">
        <v>780786.73513854318</v>
      </c>
    </row>
    <row r="420" spans="1:9" ht="15" customHeight="1">
      <c r="A420" s="167"/>
      <c r="B420" s="167"/>
      <c r="C420" s="204"/>
      <c r="D420" s="129" t="s">
        <v>668</v>
      </c>
      <c r="E420" s="217"/>
      <c r="F420" s="63">
        <v>120000</v>
      </c>
      <c r="G420" s="64">
        <v>54512.890000000014</v>
      </c>
      <c r="H420" s="196">
        <v>0</v>
      </c>
      <c r="I420" s="213"/>
    </row>
    <row r="421" spans="1:9" ht="15" customHeight="1">
      <c r="A421" s="167"/>
      <c r="B421" s="167"/>
      <c r="C421" s="204"/>
      <c r="D421" s="129" t="s">
        <v>82</v>
      </c>
      <c r="E421" s="219"/>
      <c r="F421" s="63">
        <v>40000</v>
      </c>
      <c r="G421" s="99">
        <v>40000</v>
      </c>
      <c r="H421" s="196">
        <v>0</v>
      </c>
      <c r="I421" s="198"/>
    </row>
    <row r="422" spans="1:9" ht="15" customHeight="1">
      <c r="A422" s="167" t="s">
        <v>12</v>
      </c>
      <c r="B422" s="167" t="s">
        <v>141</v>
      </c>
      <c r="C422" s="204" t="s">
        <v>669</v>
      </c>
      <c r="D422" s="129" t="s">
        <v>670</v>
      </c>
      <c r="E422" s="216">
        <v>141447.82</v>
      </c>
      <c r="F422" s="63">
        <v>45520.2</v>
      </c>
      <c r="G422" s="63">
        <v>45520.2</v>
      </c>
      <c r="H422" s="205">
        <v>0</v>
      </c>
      <c r="I422" s="206">
        <v>141447.82</v>
      </c>
    </row>
    <row r="423" spans="1:9" ht="15" customHeight="1">
      <c r="A423" s="167"/>
      <c r="B423" s="167"/>
      <c r="C423" s="204"/>
      <c r="D423" s="129" t="s">
        <v>671</v>
      </c>
      <c r="E423" s="219"/>
      <c r="F423" s="63">
        <v>95927.62</v>
      </c>
      <c r="G423" s="63">
        <v>95927.62</v>
      </c>
      <c r="H423" s="205">
        <v>0</v>
      </c>
      <c r="I423" s="207"/>
    </row>
    <row r="424" spans="1:9" ht="45">
      <c r="A424" s="3" t="s">
        <v>429</v>
      </c>
      <c r="B424" s="3" t="s">
        <v>429</v>
      </c>
      <c r="C424" s="51" t="s">
        <v>672</v>
      </c>
      <c r="D424" s="129" t="s">
        <v>673</v>
      </c>
      <c r="E424" s="111">
        <v>209921.58</v>
      </c>
      <c r="F424" s="63">
        <v>209921.58</v>
      </c>
      <c r="G424" s="63">
        <v>209921.58</v>
      </c>
      <c r="H424" s="54">
        <v>0</v>
      </c>
      <c r="I424" s="55">
        <v>209921.58</v>
      </c>
    </row>
    <row r="425" spans="1:9" ht="45">
      <c r="A425" s="3" t="s">
        <v>34</v>
      </c>
      <c r="B425" s="3" t="s">
        <v>35</v>
      </c>
      <c r="C425" s="51" t="s">
        <v>674</v>
      </c>
      <c r="D425" s="129" t="s">
        <v>675</v>
      </c>
      <c r="E425" s="111">
        <v>195714.48</v>
      </c>
      <c r="F425" s="63">
        <v>250000</v>
      </c>
      <c r="G425" s="64">
        <v>195714.48</v>
      </c>
      <c r="H425" s="8">
        <v>18209.799230714038</v>
      </c>
      <c r="I425" s="9">
        <v>213924.27923071405</v>
      </c>
    </row>
    <row r="426" spans="1:9" ht="30">
      <c r="A426" s="3" t="s">
        <v>12</v>
      </c>
      <c r="B426" s="3" t="s">
        <v>27</v>
      </c>
      <c r="C426" s="51" t="s">
        <v>676</v>
      </c>
      <c r="D426" s="129" t="s">
        <v>677</v>
      </c>
      <c r="E426" s="111">
        <v>150753.04999999999</v>
      </c>
      <c r="F426" s="63">
        <v>150753.04999999999</v>
      </c>
      <c r="G426" s="63">
        <v>150753.04999999999</v>
      </c>
      <c r="H426" s="54">
        <v>0</v>
      </c>
      <c r="I426" s="55">
        <v>150753.04999999999</v>
      </c>
    </row>
    <row r="427" spans="1:9">
      <c r="A427" s="3" t="s">
        <v>34</v>
      </c>
      <c r="B427" s="3" t="s">
        <v>35</v>
      </c>
      <c r="C427" s="51" t="s">
        <v>678</v>
      </c>
      <c r="D427" s="129" t="s">
        <v>679</v>
      </c>
      <c r="E427" s="111">
        <v>204611.22</v>
      </c>
      <c r="F427" s="63">
        <v>46541.31</v>
      </c>
      <c r="G427" s="63">
        <v>46541.31</v>
      </c>
      <c r="H427" s="54">
        <v>0</v>
      </c>
      <c r="I427" s="55">
        <v>46541.31</v>
      </c>
    </row>
    <row r="428" spans="1:9" ht="15" customHeight="1">
      <c r="A428" s="167" t="s">
        <v>107</v>
      </c>
      <c r="B428" s="167" t="s">
        <v>108</v>
      </c>
      <c r="C428" s="204" t="s">
        <v>680</v>
      </c>
      <c r="D428" s="129" t="s">
        <v>681</v>
      </c>
      <c r="E428" s="216">
        <v>228026.62</v>
      </c>
      <c r="F428" s="88">
        <v>58474.52</v>
      </c>
      <c r="G428" s="88">
        <v>58474.52</v>
      </c>
      <c r="H428" s="205">
        <v>0</v>
      </c>
      <c r="I428" s="206">
        <v>228006.13999999998</v>
      </c>
    </row>
    <row r="429" spans="1:9" ht="15" customHeight="1">
      <c r="A429" s="167"/>
      <c r="B429" s="167"/>
      <c r="C429" s="204"/>
      <c r="D429" s="129" t="s">
        <v>682</v>
      </c>
      <c r="E429" s="217"/>
      <c r="F429" s="97">
        <v>169531.62</v>
      </c>
      <c r="G429" s="112">
        <v>169531.62</v>
      </c>
      <c r="H429" s="205">
        <v>0</v>
      </c>
      <c r="I429" s="207"/>
    </row>
    <row r="430" spans="1:9" ht="30">
      <c r="A430" s="3" t="s">
        <v>8</v>
      </c>
      <c r="B430" s="3" t="s">
        <v>98</v>
      </c>
      <c r="C430" s="51" t="s">
        <v>683</v>
      </c>
      <c r="D430" s="129" t="s">
        <v>684</v>
      </c>
      <c r="E430" s="111">
        <v>155924.93</v>
      </c>
      <c r="F430" s="63">
        <v>156000</v>
      </c>
      <c r="G430" s="64">
        <v>155924.93</v>
      </c>
      <c r="H430" s="8">
        <v>25.181846434368325</v>
      </c>
      <c r="I430" s="9">
        <v>155950.11184643436</v>
      </c>
    </row>
    <row r="431" spans="1:9">
      <c r="A431" s="167" t="s">
        <v>8</v>
      </c>
      <c r="B431" s="167" t="s">
        <v>98</v>
      </c>
      <c r="C431" s="204" t="s">
        <v>685</v>
      </c>
      <c r="D431" s="129" t="s">
        <v>686</v>
      </c>
      <c r="E431" s="216">
        <v>162578.44</v>
      </c>
      <c r="F431" s="63">
        <v>54888.44</v>
      </c>
      <c r="G431" s="63">
        <v>54888.44</v>
      </c>
      <c r="H431" s="205">
        <v>0</v>
      </c>
      <c r="I431" s="206">
        <v>162578.44</v>
      </c>
    </row>
    <row r="432" spans="1:9" ht="15" customHeight="1">
      <c r="A432" s="167"/>
      <c r="B432" s="167"/>
      <c r="C432" s="204"/>
      <c r="D432" s="129" t="s">
        <v>687</v>
      </c>
      <c r="E432" s="219"/>
      <c r="F432" s="63">
        <v>107690</v>
      </c>
      <c r="G432" s="63">
        <v>107690</v>
      </c>
      <c r="H432" s="205">
        <v>0</v>
      </c>
      <c r="I432" s="207"/>
    </row>
    <row r="433" spans="1:9" ht="15" customHeight="1">
      <c r="A433" s="167" t="s">
        <v>12</v>
      </c>
      <c r="B433" s="167" t="s">
        <v>66</v>
      </c>
      <c r="C433" s="204" t="s">
        <v>688</v>
      </c>
      <c r="D433" s="129" t="s">
        <v>689</v>
      </c>
      <c r="E433" s="216">
        <v>150303.01999999999</v>
      </c>
      <c r="F433" s="63">
        <v>79719.97</v>
      </c>
      <c r="G433" s="63">
        <v>79719.97</v>
      </c>
      <c r="H433" s="205">
        <v>0</v>
      </c>
      <c r="I433" s="206">
        <v>150302.9</v>
      </c>
    </row>
    <row r="434" spans="1:9" ht="15" customHeight="1">
      <c r="A434" s="167"/>
      <c r="B434" s="167"/>
      <c r="C434" s="204"/>
      <c r="D434" s="129" t="s">
        <v>48</v>
      </c>
      <c r="E434" s="219"/>
      <c r="F434" s="63">
        <v>70582.929999999993</v>
      </c>
      <c r="G434" s="63">
        <v>70582.929999999993</v>
      </c>
      <c r="H434" s="205">
        <v>0</v>
      </c>
      <c r="I434" s="207"/>
    </row>
    <row r="435" spans="1:9" ht="15" customHeight="1">
      <c r="A435" s="167" t="s">
        <v>70</v>
      </c>
      <c r="B435" s="167" t="s">
        <v>690</v>
      </c>
      <c r="C435" s="204" t="s">
        <v>691</v>
      </c>
      <c r="D435" s="129" t="s">
        <v>692</v>
      </c>
      <c r="E435" s="216">
        <v>669568.13</v>
      </c>
      <c r="F435" s="113">
        <v>48982.46</v>
      </c>
      <c r="G435" s="113">
        <v>48982.46</v>
      </c>
      <c r="H435" s="205">
        <v>0</v>
      </c>
      <c r="I435" s="206">
        <v>505109.38</v>
      </c>
    </row>
    <row r="436" spans="1:9">
      <c r="A436" s="167"/>
      <c r="B436" s="167"/>
      <c r="C436" s="204"/>
      <c r="D436" s="129" t="s">
        <v>693</v>
      </c>
      <c r="E436" s="217"/>
      <c r="F436" s="113">
        <v>47668.5</v>
      </c>
      <c r="G436" s="113">
        <v>47668.5</v>
      </c>
      <c r="H436" s="205">
        <v>0</v>
      </c>
      <c r="I436" s="209"/>
    </row>
    <row r="437" spans="1:9" ht="15" customHeight="1">
      <c r="A437" s="167"/>
      <c r="B437" s="167"/>
      <c r="C437" s="204"/>
      <c r="D437" s="129" t="s">
        <v>694</v>
      </c>
      <c r="E437" s="219"/>
      <c r="F437" s="113">
        <v>408458.42</v>
      </c>
      <c r="G437" s="113">
        <v>408458.42</v>
      </c>
      <c r="H437" s="205">
        <v>0</v>
      </c>
      <c r="I437" s="207"/>
    </row>
    <row r="438" spans="1:9" ht="15" customHeight="1">
      <c r="A438" s="167" t="s">
        <v>8</v>
      </c>
      <c r="B438" s="167" t="s">
        <v>98</v>
      </c>
      <c r="C438" s="204" t="s">
        <v>695</v>
      </c>
      <c r="D438" s="129" t="s">
        <v>696</v>
      </c>
      <c r="E438" s="216">
        <v>171295.18</v>
      </c>
      <c r="F438" s="63">
        <v>120400</v>
      </c>
      <c r="G438" s="63">
        <v>120400</v>
      </c>
      <c r="H438" s="205">
        <v>0</v>
      </c>
      <c r="I438" s="206">
        <v>168800</v>
      </c>
    </row>
    <row r="439" spans="1:9">
      <c r="A439" s="167"/>
      <c r="B439" s="167"/>
      <c r="C439" s="204"/>
      <c r="D439" s="129" t="s">
        <v>697</v>
      </c>
      <c r="E439" s="219"/>
      <c r="F439" s="63">
        <v>48400</v>
      </c>
      <c r="G439" s="63">
        <v>48400</v>
      </c>
      <c r="H439" s="205">
        <v>0</v>
      </c>
      <c r="I439" s="207"/>
    </row>
    <row r="440" spans="1:9" ht="15" customHeight="1">
      <c r="A440" s="167" t="s">
        <v>8</v>
      </c>
      <c r="B440" s="167" t="s">
        <v>698</v>
      </c>
      <c r="C440" s="204" t="s">
        <v>699</v>
      </c>
      <c r="D440" s="129" t="s">
        <v>700</v>
      </c>
      <c r="E440" s="216">
        <v>1283498.73</v>
      </c>
      <c r="F440" s="63">
        <v>412950.98</v>
      </c>
      <c r="G440" s="63">
        <v>412950.98</v>
      </c>
      <c r="H440" s="205">
        <v>49623.785345452314</v>
      </c>
      <c r="I440" s="206">
        <v>1333122.5153454524</v>
      </c>
    </row>
    <row r="441" spans="1:9" ht="15" customHeight="1">
      <c r="A441" s="167"/>
      <c r="B441" s="167"/>
      <c r="C441" s="204"/>
      <c r="D441" s="129" t="s">
        <v>701</v>
      </c>
      <c r="E441" s="217"/>
      <c r="F441" s="63">
        <v>825487</v>
      </c>
      <c r="G441" s="99">
        <v>825487</v>
      </c>
      <c r="H441" s="205">
        <v>0</v>
      </c>
      <c r="I441" s="209"/>
    </row>
    <row r="442" spans="1:9" ht="15" customHeight="1">
      <c r="A442" s="167"/>
      <c r="B442" s="167"/>
      <c r="C442" s="204"/>
      <c r="D442" s="129" t="s">
        <v>702</v>
      </c>
      <c r="E442" s="229"/>
      <c r="F442" s="106">
        <v>192995</v>
      </c>
      <c r="G442" s="64">
        <v>45060.75</v>
      </c>
      <c r="H442" s="205">
        <v>0</v>
      </c>
      <c r="I442" s="207"/>
    </row>
    <row r="443" spans="1:9" ht="30">
      <c r="A443" s="3" t="s">
        <v>353</v>
      </c>
      <c r="B443" s="3" t="s">
        <v>354</v>
      </c>
      <c r="C443" s="51" t="s">
        <v>703</v>
      </c>
      <c r="D443" s="129" t="s">
        <v>704</v>
      </c>
      <c r="E443" s="111">
        <v>148288.26999999999</v>
      </c>
      <c r="F443" s="114">
        <v>148288.26999999999</v>
      </c>
      <c r="G443" s="114">
        <v>148288.26999999999</v>
      </c>
      <c r="H443" s="115">
        <v>0</v>
      </c>
      <c r="I443" s="116">
        <v>148288.26999999999</v>
      </c>
    </row>
    <row r="444" spans="1:9" ht="15" customHeight="1">
      <c r="A444" s="167" t="s">
        <v>353</v>
      </c>
      <c r="B444" s="167" t="s">
        <v>354</v>
      </c>
      <c r="C444" s="204" t="s">
        <v>705</v>
      </c>
      <c r="D444" s="129" t="s">
        <v>706</v>
      </c>
      <c r="E444" s="216">
        <v>2621430.2999999998</v>
      </c>
      <c r="F444" s="63">
        <v>566900</v>
      </c>
      <c r="G444" s="99">
        <v>566900</v>
      </c>
      <c r="H444" s="196">
        <v>505371.07803475182</v>
      </c>
      <c r="I444" s="197">
        <v>3126801.3780347519</v>
      </c>
    </row>
    <row r="445" spans="1:9" ht="15" customHeight="1">
      <c r="A445" s="167"/>
      <c r="B445" s="167"/>
      <c r="C445" s="204"/>
      <c r="D445" s="129" t="s">
        <v>707</v>
      </c>
      <c r="E445" s="217"/>
      <c r="F445" s="63">
        <v>1250000</v>
      </c>
      <c r="G445" s="99">
        <v>1250000</v>
      </c>
      <c r="H445" s="196">
        <v>0</v>
      </c>
      <c r="I445" s="213"/>
    </row>
    <row r="446" spans="1:9" ht="15" customHeight="1">
      <c r="A446" s="167"/>
      <c r="B446" s="167"/>
      <c r="C446" s="204"/>
      <c r="D446" s="129" t="s">
        <v>708</v>
      </c>
      <c r="E446" s="217"/>
      <c r="F446" s="63">
        <v>1052700</v>
      </c>
      <c r="G446" s="64">
        <v>804530.29999999981</v>
      </c>
      <c r="H446" s="196">
        <v>0</v>
      </c>
      <c r="I446" s="213"/>
    </row>
    <row r="447" spans="1:9" ht="15" customHeight="1">
      <c r="A447" s="167"/>
      <c r="B447" s="167"/>
      <c r="C447" s="204"/>
      <c r="D447" s="129" t="s">
        <v>709</v>
      </c>
      <c r="E447" s="219"/>
      <c r="F447" s="63">
        <v>1258400</v>
      </c>
      <c r="G447" s="64">
        <v>0</v>
      </c>
      <c r="H447" s="196">
        <v>0</v>
      </c>
      <c r="I447" s="198"/>
    </row>
    <row r="448" spans="1:9" ht="30">
      <c r="A448" s="3" t="s">
        <v>70</v>
      </c>
      <c r="B448" s="3" t="s">
        <v>71</v>
      </c>
      <c r="C448" s="51" t="s">
        <v>710</v>
      </c>
      <c r="D448" s="129" t="s">
        <v>711</v>
      </c>
      <c r="E448" s="111">
        <v>220957.69</v>
      </c>
      <c r="F448" s="63">
        <v>220957.69</v>
      </c>
      <c r="G448" s="63">
        <v>220957.69</v>
      </c>
      <c r="H448" s="54">
        <v>0</v>
      </c>
      <c r="I448" s="55">
        <v>220957.69</v>
      </c>
    </row>
    <row r="449" spans="1:9" ht="30">
      <c r="A449" s="3" t="s">
        <v>324</v>
      </c>
      <c r="B449" s="3" t="s">
        <v>460</v>
      </c>
      <c r="C449" s="51" t="s">
        <v>712</v>
      </c>
      <c r="D449" s="129" t="s">
        <v>713</v>
      </c>
      <c r="E449" s="111">
        <v>316724.02</v>
      </c>
      <c r="F449" s="117">
        <v>323183.56</v>
      </c>
      <c r="G449" s="63">
        <v>316724.02</v>
      </c>
      <c r="H449" s="54">
        <v>2166.8195592999054</v>
      </c>
      <c r="I449" s="55">
        <v>318890.83955929993</v>
      </c>
    </row>
    <row r="450" spans="1:9" ht="15" customHeight="1">
      <c r="A450" s="167" t="s">
        <v>77</v>
      </c>
      <c r="B450" s="167" t="s">
        <v>373</v>
      </c>
      <c r="C450" s="204" t="s">
        <v>714</v>
      </c>
      <c r="D450" s="129" t="s">
        <v>46</v>
      </c>
      <c r="E450" s="216">
        <v>211507.07</v>
      </c>
      <c r="F450" s="63">
        <v>84602.83</v>
      </c>
      <c r="G450" s="63">
        <v>84602.83</v>
      </c>
      <c r="H450" s="205">
        <v>0</v>
      </c>
      <c r="I450" s="206">
        <v>211507.07</v>
      </c>
    </row>
    <row r="451" spans="1:9" ht="15" customHeight="1">
      <c r="A451" s="167"/>
      <c r="B451" s="167"/>
      <c r="C451" s="204"/>
      <c r="D451" s="129" t="s">
        <v>187</v>
      </c>
      <c r="E451" s="219"/>
      <c r="F451" s="63">
        <v>126904.24</v>
      </c>
      <c r="G451" s="63">
        <v>126904.24</v>
      </c>
      <c r="H451" s="205">
        <v>0</v>
      </c>
      <c r="I451" s="207"/>
    </row>
    <row r="452" spans="1:9">
      <c r="A452" s="3" t="s">
        <v>16</v>
      </c>
      <c r="B452" s="3" t="s">
        <v>52</v>
      </c>
      <c r="C452" s="51" t="s">
        <v>715</v>
      </c>
      <c r="D452" s="129" t="s">
        <v>716</v>
      </c>
      <c r="E452" s="62">
        <v>250410.41</v>
      </c>
      <c r="F452" s="63">
        <v>250410.41</v>
      </c>
      <c r="G452" s="63">
        <v>250410.41</v>
      </c>
      <c r="H452" s="54">
        <v>0</v>
      </c>
      <c r="I452" s="55">
        <v>250410.41</v>
      </c>
    </row>
    <row r="453" spans="1:9" ht="30">
      <c r="A453" s="3" t="s">
        <v>34</v>
      </c>
      <c r="B453" s="3" t="s">
        <v>120</v>
      </c>
      <c r="C453" s="51" t="s">
        <v>717</v>
      </c>
      <c r="D453" s="129" t="s">
        <v>718</v>
      </c>
      <c r="E453" s="111">
        <v>197500.75</v>
      </c>
      <c r="F453" s="63">
        <v>197500.75</v>
      </c>
      <c r="G453" s="63">
        <v>197500.75</v>
      </c>
      <c r="H453" s="54">
        <v>0</v>
      </c>
      <c r="I453" s="55">
        <v>197500.75</v>
      </c>
    </row>
    <row r="454" spans="1:9" ht="45">
      <c r="A454" s="3" t="s">
        <v>34</v>
      </c>
      <c r="B454" s="3" t="s">
        <v>120</v>
      </c>
      <c r="C454" s="51" t="s">
        <v>719</v>
      </c>
      <c r="D454" s="129" t="s">
        <v>720</v>
      </c>
      <c r="E454" s="111">
        <v>265676.79999999999</v>
      </c>
      <c r="F454" s="63">
        <v>106811.45</v>
      </c>
      <c r="G454" s="63">
        <v>106811.45</v>
      </c>
      <c r="H454" s="54">
        <v>0</v>
      </c>
      <c r="I454" s="55">
        <v>106811.45</v>
      </c>
    </row>
    <row r="455" spans="1:9" ht="15" customHeight="1">
      <c r="A455" s="167" t="s">
        <v>324</v>
      </c>
      <c r="B455" s="167" t="s">
        <v>325</v>
      </c>
      <c r="C455" s="204" t="s">
        <v>721</v>
      </c>
      <c r="D455" s="129" t="s">
        <v>722</v>
      </c>
      <c r="E455" s="216">
        <v>141503.20000000001</v>
      </c>
      <c r="F455" s="63">
        <v>72676.58</v>
      </c>
      <c r="G455" s="64">
        <v>0</v>
      </c>
      <c r="H455" s="196">
        <v>63855.003789728289</v>
      </c>
      <c r="I455" s="197">
        <v>205358.20378972829</v>
      </c>
    </row>
    <row r="456" spans="1:9" ht="15" customHeight="1">
      <c r="A456" s="167"/>
      <c r="B456" s="167"/>
      <c r="C456" s="204"/>
      <c r="D456" s="129" t="s">
        <v>723</v>
      </c>
      <c r="E456" s="219"/>
      <c r="F456" s="63">
        <v>259185.78</v>
      </c>
      <c r="G456" s="64">
        <v>141503.20000000001</v>
      </c>
      <c r="H456" s="196">
        <v>0</v>
      </c>
      <c r="I456" s="198"/>
    </row>
    <row r="457" spans="1:9">
      <c r="A457" s="167" t="s">
        <v>77</v>
      </c>
      <c r="B457" s="167" t="s">
        <v>137</v>
      </c>
      <c r="C457" s="204" t="s">
        <v>724</v>
      </c>
      <c r="D457" s="129" t="s">
        <v>725</v>
      </c>
      <c r="E457" s="216">
        <v>777409.11</v>
      </c>
      <c r="F457" s="63">
        <v>233966</v>
      </c>
      <c r="G457" s="64">
        <v>43998.079999999958</v>
      </c>
      <c r="H457" s="196">
        <v>63723.764338562964</v>
      </c>
      <c r="I457" s="197">
        <v>841132.87433856295</v>
      </c>
    </row>
    <row r="458" spans="1:9" ht="15" customHeight="1">
      <c r="A458" s="167"/>
      <c r="B458" s="167"/>
      <c r="C458" s="204"/>
      <c r="D458" s="129" t="s">
        <v>726</v>
      </c>
      <c r="E458" s="217"/>
      <c r="F458" s="63">
        <v>685011.03</v>
      </c>
      <c r="G458" s="63">
        <v>685011.03</v>
      </c>
      <c r="H458" s="196">
        <v>0</v>
      </c>
      <c r="I458" s="213"/>
    </row>
    <row r="459" spans="1:9" ht="15" customHeight="1">
      <c r="A459" s="167"/>
      <c r="B459" s="167"/>
      <c r="C459" s="204"/>
      <c r="D459" s="129" t="s">
        <v>11</v>
      </c>
      <c r="E459" s="219"/>
      <c r="F459" s="63">
        <v>48400</v>
      </c>
      <c r="G459" s="63">
        <v>48400</v>
      </c>
      <c r="H459" s="196">
        <v>0</v>
      </c>
      <c r="I459" s="198"/>
    </row>
    <row r="460" spans="1:9" ht="15" customHeight="1">
      <c r="A460" s="167" t="s">
        <v>16</v>
      </c>
      <c r="B460" s="167" t="s">
        <v>727</v>
      </c>
      <c r="C460" s="204" t="s">
        <v>728</v>
      </c>
      <c r="D460" s="129" t="s">
        <v>729</v>
      </c>
      <c r="E460" s="216">
        <v>979804.8</v>
      </c>
      <c r="F460" s="63">
        <v>150000</v>
      </c>
      <c r="G460" s="64">
        <v>0</v>
      </c>
      <c r="H460" s="196">
        <v>168971.66553202624</v>
      </c>
      <c r="I460" s="197">
        <v>1148776.4655320263</v>
      </c>
    </row>
    <row r="461" spans="1:9" ht="15" customHeight="1">
      <c r="A461" s="167"/>
      <c r="B461" s="167"/>
      <c r="C461" s="204"/>
      <c r="D461" s="129" t="s">
        <v>730</v>
      </c>
      <c r="E461" s="217"/>
      <c r="F461" s="63">
        <v>1091528.8999999999</v>
      </c>
      <c r="G461" s="64">
        <v>737804.80000000005</v>
      </c>
      <c r="H461" s="196">
        <v>0</v>
      </c>
      <c r="I461" s="213"/>
    </row>
    <row r="462" spans="1:9" ht="15" customHeight="1">
      <c r="A462" s="167"/>
      <c r="B462" s="167"/>
      <c r="C462" s="204"/>
      <c r="D462" s="129" t="s">
        <v>11</v>
      </c>
      <c r="E462" s="219"/>
      <c r="F462" s="63">
        <v>242000</v>
      </c>
      <c r="G462" s="63">
        <v>242000</v>
      </c>
      <c r="H462" s="196">
        <v>0</v>
      </c>
      <c r="I462" s="198"/>
    </row>
    <row r="463" spans="1:9" ht="45">
      <c r="A463" s="3" t="s">
        <v>12</v>
      </c>
      <c r="B463" s="3" t="s">
        <v>183</v>
      </c>
      <c r="C463" s="51" t="s">
        <v>731</v>
      </c>
      <c r="D463" s="129" t="s">
        <v>732</v>
      </c>
      <c r="E463" s="111">
        <v>175940.87</v>
      </c>
      <c r="F463" s="63">
        <v>185840</v>
      </c>
      <c r="G463" s="64">
        <v>175940.87</v>
      </c>
      <c r="H463" s="8">
        <v>3320.6123816947552</v>
      </c>
      <c r="I463" s="9">
        <v>179261.48238169475</v>
      </c>
    </row>
    <row r="464" spans="1:9">
      <c r="A464" s="3" t="s">
        <v>353</v>
      </c>
      <c r="B464" s="3" t="s">
        <v>354</v>
      </c>
      <c r="C464" s="51" t="s">
        <v>733</v>
      </c>
      <c r="D464" s="129" t="s">
        <v>734</v>
      </c>
      <c r="E464" s="62">
        <v>139626.93</v>
      </c>
      <c r="F464" s="63">
        <v>258341.47</v>
      </c>
      <c r="G464" s="87">
        <v>139626.93</v>
      </c>
      <c r="H464" s="8">
        <v>39822.183506146226</v>
      </c>
      <c r="I464" s="9">
        <v>179449.11350614621</v>
      </c>
    </row>
    <row r="465" spans="1:9" ht="15" customHeight="1">
      <c r="A465" s="167" t="s">
        <v>8</v>
      </c>
      <c r="B465" s="167" t="s">
        <v>735</v>
      </c>
      <c r="C465" s="204" t="s">
        <v>736</v>
      </c>
      <c r="D465" s="128" t="s">
        <v>737</v>
      </c>
      <c r="E465" s="230">
        <v>5318486.37</v>
      </c>
      <c r="F465" s="90">
        <v>689446.34</v>
      </c>
      <c r="G465" s="118">
        <v>689446.34</v>
      </c>
      <c r="H465" s="196">
        <v>295113.33080912905</v>
      </c>
      <c r="I465" s="197">
        <v>5613599.7008091295</v>
      </c>
    </row>
    <row r="466" spans="1:9" ht="15" customHeight="1">
      <c r="A466" s="167"/>
      <c r="B466" s="167"/>
      <c r="C466" s="204"/>
      <c r="D466" s="128" t="s">
        <v>738</v>
      </c>
      <c r="E466" s="231"/>
      <c r="F466" s="90">
        <v>1004243.71</v>
      </c>
      <c r="G466" s="118">
        <v>434243.70999999996</v>
      </c>
      <c r="H466" s="196">
        <v>0</v>
      </c>
      <c r="I466" s="213"/>
    </row>
    <row r="467" spans="1:9" ht="15" customHeight="1">
      <c r="A467" s="167"/>
      <c r="B467" s="167"/>
      <c r="C467" s="204"/>
      <c r="D467" s="128" t="s">
        <v>739</v>
      </c>
      <c r="E467" s="231"/>
      <c r="F467" s="90">
        <v>939578.96</v>
      </c>
      <c r="G467" s="118">
        <v>629811.95000000019</v>
      </c>
      <c r="H467" s="196">
        <v>0</v>
      </c>
      <c r="I467" s="213"/>
    </row>
    <row r="468" spans="1:9" ht="15" customHeight="1">
      <c r="A468" s="167"/>
      <c r="B468" s="167"/>
      <c r="C468" s="204"/>
      <c r="D468" s="128" t="s">
        <v>740</v>
      </c>
      <c r="E468" s="232"/>
      <c r="F468" s="93">
        <v>3564984.37</v>
      </c>
      <c r="G468" s="118">
        <v>3564984.37</v>
      </c>
      <c r="H468" s="196">
        <v>0</v>
      </c>
      <c r="I468" s="198"/>
    </row>
    <row r="469" spans="1:9" ht="15" customHeight="1">
      <c r="A469" s="167" t="s">
        <v>21</v>
      </c>
      <c r="B469" s="167" t="s">
        <v>741</v>
      </c>
      <c r="C469" s="204" t="s">
        <v>742</v>
      </c>
      <c r="D469" s="128" t="s">
        <v>743</v>
      </c>
      <c r="E469" s="230">
        <v>1588445.83</v>
      </c>
      <c r="F469" s="90">
        <v>297000</v>
      </c>
      <c r="G469" s="118">
        <v>297000</v>
      </c>
      <c r="H469" s="196">
        <v>2143402.1528847916</v>
      </c>
      <c r="I469" s="197">
        <v>3731847.9828847917</v>
      </c>
    </row>
    <row r="470" spans="1:9" ht="15" customHeight="1">
      <c r="A470" s="167"/>
      <c r="B470" s="167"/>
      <c r="C470" s="204"/>
      <c r="D470" s="128" t="s">
        <v>744</v>
      </c>
      <c r="E470" s="231"/>
      <c r="F470" s="119">
        <v>3175175.83</v>
      </c>
      <c r="G470" s="118">
        <v>1291445.83</v>
      </c>
      <c r="H470" s="196">
        <v>0</v>
      </c>
      <c r="I470" s="213"/>
    </row>
    <row r="471" spans="1:9" ht="15" customHeight="1">
      <c r="A471" s="167"/>
      <c r="B471" s="167"/>
      <c r="C471" s="204"/>
      <c r="D471" s="128" t="s">
        <v>745</v>
      </c>
      <c r="E471" s="231"/>
      <c r="F471" s="90">
        <v>3470000</v>
      </c>
      <c r="G471" s="118">
        <v>0</v>
      </c>
      <c r="H471" s="196">
        <v>0</v>
      </c>
      <c r="I471" s="213"/>
    </row>
    <row r="472" spans="1:9" ht="15" customHeight="1">
      <c r="A472" s="167"/>
      <c r="B472" s="167"/>
      <c r="C472" s="204"/>
      <c r="D472" s="128" t="s">
        <v>746</v>
      </c>
      <c r="E472" s="232"/>
      <c r="F472" s="90">
        <v>1036000</v>
      </c>
      <c r="G472" s="118">
        <v>0</v>
      </c>
      <c r="H472" s="196">
        <v>0</v>
      </c>
      <c r="I472" s="198"/>
    </row>
    <row r="473" spans="1:9" ht="15" customHeight="1">
      <c r="A473" s="167" t="s">
        <v>16</v>
      </c>
      <c r="B473" s="167" t="s">
        <v>52</v>
      </c>
      <c r="C473" s="204" t="s">
        <v>747</v>
      </c>
      <c r="D473" s="128" t="s">
        <v>11</v>
      </c>
      <c r="E473" s="230">
        <v>322685.19</v>
      </c>
      <c r="F473" s="90">
        <v>72800</v>
      </c>
      <c r="G473" s="118">
        <v>72800</v>
      </c>
      <c r="H473" s="196">
        <v>0</v>
      </c>
      <c r="I473" s="197">
        <v>322685.19</v>
      </c>
    </row>
    <row r="474" spans="1:9" ht="15" customHeight="1">
      <c r="A474" s="167"/>
      <c r="B474" s="167"/>
      <c r="C474" s="204"/>
      <c r="D474" s="128" t="s">
        <v>748</v>
      </c>
      <c r="E474" s="232"/>
      <c r="F474" s="119">
        <v>249885.19</v>
      </c>
      <c r="G474" s="120">
        <v>249885.19</v>
      </c>
      <c r="H474" s="196">
        <v>0</v>
      </c>
      <c r="I474" s="198"/>
    </row>
    <row r="475" spans="1:9" ht="30">
      <c r="A475" s="3" t="s">
        <v>324</v>
      </c>
      <c r="B475" s="3" t="s">
        <v>325</v>
      </c>
      <c r="C475" s="51" t="s">
        <v>749</v>
      </c>
      <c r="D475" s="128" t="s">
        <v>750</v>
      </c>
      <c r="E475" s="121">
        <v>273756.57</v>
      </c>
      <c r="F475" s="90">
        <v>289342.45</v>
      </c>
      <c r="G475" s="118">
        <v>273756.57</v>
      </c>
      <c r="H475" s="8">
        <v>5228.2034994599171</v>
      </c>
      <c r="I475" s="9">
        <v>278984.7734994599</v>
      </c>
    </row>
    <row r="476" spans="1:9" ht="30">
      <c r="A476" s="3" t="s">
        <v>751</v>
      </c>
      <c r="B476" s="3" t="s">
        <v>752</v>
      </c>
      <c r="C476" s="51" t="s">
        <v>753</v>
      </c>
      <c r="D476" s="128" t="s">
        <v>754</v>
      </c>
      <c r="E476" s="103">
        <v>582975.48</v>
      </c>
      <c r="F476" s="105">
        <v>582975.48</v>
      </c>
      <c r="G476" s="118">
        <v>582975.48</v>
      </c>
      <c r="H476" s="8">
        <v>0</v>
      </c>
      <c r="I476" s="9">
        <v>582975.48</v>
      </c>
    </row>
    <row r="477" spans="1:9" ht="30">
      <c r="A477" s="3" t="s">
        <v>8</v>
      </c>
      <c r="B477" s="3" t="s">
        <v>9</v>
      </c>
      <c r="C477" s="51" t="s">
        <v>755</v>
      </c>
      <c r="D477" s="128" t="s">
        <v>756</v>
      </c>
      <c r="E477" s="103">
        <v>144037.22</v>
      </c>
      <c r="F477" s="90">
        <v>144037.21</v>
      </c>
      <c r="G477" s="118">
        <v>144037.21</v>
      </c>
      <c r="H477" s="8">
        <v>0</v>
      </c>
      <c r="I477" s="9">
        <v>144037.21</v>
      </c>
    </row>
    <row r="478" spans="1:9" ht="15" customHeight="1">
      <c r="A478" s="167" t="s">
        <v>324</v>
      </c>
      <c r="B478" s="167" t="s">
        <v>325</v>
      </c>
      <c r="C478" s="204" t="s">
        <v>757</v>
      </c>
      <c r="D478" s="128" t="s">
        <v>758</v>
      </c>
      <c r="E478" s="230">
        <v>192259.64</v>
      </c>
      <c r="F478" s="90">
        <v>60248.32</v>
      </c>
      <c r="G478" s="118">
        <v>60248.32</v>
      </c>
      <c r="H478" s="196">
        <v>12700.100459210338</v>
      </c>
      <c r="I478" s="197">
        <v>204959.74045921036</v>
      </c>
    </row>
    <row r="479" spans="1:9" ht="15" customHeight="1">
      <c r="A479" s="167"/>
      <c r="B479" s="167"/>
      <c r="C479" s="204"/>
      <c r="D479" s="128" t="s">
        <v>759</v>
      </c>
      <c r="E479" s="232"/>
      <c r="F479" s="90">
        <v>169871.79</v>
      </c>
      <c r="G479" s="118">
        <v>132011.32</v>
      </c>
      <c r="H479" s="196">
        <v>0</v>
      </c>
      <c r="I479" s="198"/>
    </row>
    <row r="480" spans="1:9" ht="15" customHeight="1">
      <c r="A480" s="167" t="s">
        <v>21</v>
      </c>
      <c r="B480" s="167" t="s">
        <v>760</v>
      </c>
      <c r="C480" s="204" t="s">
        <v>761</v>
      </c>
      <c r="D480" s="128" t="s">
        <v>762</v>
      </c>
      <c r="E480" s="230">
        <v>3162774.57</v>
      </c>
      <c r="F480" s="90">
        <v>2224230.23</v>
      </c>
      <c r="G480" s="118">
        <v>2224230.23</v>
      </c>
      <c r="H480" s="196">
        <v>6596.3019863216368</v>
      </c>
      <c r="I480" s="197">
        <v>3169370.8719863216</v>
      </c>
    </row>
    <row r="481" spans="1:9" ht="15" customHeight="1">
      <c r="A481" s="167"/>
      <c r="B481" s="167"/>
      <c r="C481" s="204"/>
      <c r="D481" s="128" t="s">
        <v>763</v>
      </c>
      <c r="E481" s="232"/>
      <c r="F481" s="90">
        <v>958208.68</v>
      </c>
      <c r="G481" s="118">
        <v>938544.33999999985</v>
      </c>
      <c r="H481" s="196">
        <v>0</v>
      </c>
      <c r="I481" s="198"/>
    </row>
    <row r="482" spans="1:9" ht="30">
      <c r="A482" s="3" t="s">
        <v>324</v>
      </c>
      <c r="B482" s="3" t="s">
        <v>460</v>
      </c>
      <c r="C482" s="51" t="s">
        <v>764</v>
      </c>
      <c r="D482" s="128" t="s">
        <v>765</v>
      </c>
      <c r="E482" s="101">
        <v>318960.33</v>
      </c>
      <c r="F482" s="90">
        <v>339422.77</v>
      </c>
      <c r="G482" s="122">
        <v>318960.33</v>
      </c>
      <c r="H482" s="8">
        <v>6864.0205375306741</v>
      </c>
      <c r="I482" s="9">
        <v>325824.35053753067</v>
      </c>
    </row>
    <row r="483" spans="1:9" ht="15" customHeight="1">
      <c r="A483" s="167" t="s">
        <v>34</v>
      </c>
      <c r="B483" s="167" t="s">
        <v>74</v>
      </c>
      <c r="C483" s="204" t="s">
        <v>766</v>
      </c>
      <c r="D483" s="128" t="s">
        <v>767</v>
      </c>
      <c r="E483" s="230">
        <v>152989.35</v>
      </c>
      <c r="F483" s="90">
        <v>47602</v>
      </c>
      <c r="G483" s="118">
        <v>47602</v>
      </c>
      <c r="H483" s="196">
        <v>32800.161725675425</v>
      </c>
      <c r="I483" s="197">
        <v>185789.51172567543</v>
      </c>
    </row>
    <row r="484" spans="1:9" ht="15" customHeight="1">
      <c r="A484" s="167"/>
      <c r="B484" s="167"/>
      <c r="C484" s="204"/>
      <c r="D484" s="128" t="s">
        <v>768</v>
      </c>
      <c r="E484" s="232"/>
      <c r="F484" s="90">
        <v>203168.43</v>
      </c>
      <c r="G484" s="118">
        <v>105387.35</v>
      </c>
      <c r="H484" s="196">
        <v>0</v>
      </c>
      <c r="I484" s="198"/>
    </row>
    <row r="485" spans="1:9">
      <c r="A485" s="3" t="s">
        <v>324</v>
      </c>
      <c r="B485" s="3" t="s">
        <v>460</v>
      </c>
      <c r="C485" s="51" t="s">
        <v>769</v>
      </c>
      <c r="D485" s="128" t="s">
        <v>770</v>
      </c>
      <c r="E485" s="103">
        <v>190064.88</v>
      </c>
      <c r="F485" s="90">
        <v>190064.88</v>
      </c>
      <c r="G485" s="118">
        <v>190064.88</v>
      </c>
      <c r="H485" s="8">
        <v>0</v>
      </c>
      <c r="I485" s="9">
        <v>190064.88</v>
      </c>
    </row>
    <row r="486" spans="1:9" ht="30">
      <c r="A486" s="3" t="s">
        <v>324</v>
      </c>
      <c r="B486" s="3" t="s">
        <v>325</v>
      </c>
      <c r="C486" s="51" t="s">
        <v>771</v>
      </c>
      <c r="D486" s="129" t="s">
        <v>772</v>
      </c>
      <c r="E486" s="103">
        <v>161733.76999999999</v>
      </c>
      <c r="F486" s="63">
        <v>161733.76999999999</v>
      </c>
      <c r="G486" s="120">
        <v>161733.76999999999</v>
      </c>
      <c r="H486" s="8">
        <v>0</v>
      </c>
      <c r="I486" s="9">
        <v>161733.76999999999</v>
      </c>
    </row>
    <row r="487" spans="1:9" ht="30">
      <c r="A487" s="3" t="s">
        <v>8</v>
      </c>
      <c r="B487" s="3" t="s">
        <v>98</v>
      </c>
      <c r="C487" s="51" t="s">
        <v>773</v>
      </c>
      <c r="D487" s="128" t="s">
        <v>774</v>
      </c>
      <c r="E487" s="103">
        <v>170346.65</v>
      </c>
      <c r="F487" s="90">
        <v>170346.65</v>
      </c>
      <c r="G487" s="118">
        <v>170346.65</v>
      </c>
      <c r="H487" s="8">
        <v>0</v>
      </c>
      <c r="I487" s="9">
        <v>170346.65</v>
      </c>
    </row>
    <row r="488" spans="1:9">
      <c r="A488" s="167" t="s">
        <v>56</v>
      </c>
      <c r="B488" s="167" t="s">
        <v>57</v>
      </c>
      <c r="C488" s="204" t="s">
        <v>775</v>
      </c>
      <c r="D488" s="128" t="s">
        <v>776</v>
      </c>
      <c r="E488" s="230">
        <v>1674941.55</v>
      </c>
      <c r="F488" s="90">
        <v>408254</v>
      </c>
      <c r="G488" s="118">
        <v>408254</v>
      </c>
      <c r="H488" s="172">
        <v>58847.093645675013</v>
      </c>
      <c r="I488" s="235">
        <v>1733788.6436456752</v>
      </c>
    </row>
    <row r="489" spans="1:9" ht="15" customHeight="1">
      <c r="A489" s="167"/>
      <c r="B489" s="167"/>
      <c r="C489" s="204"/>
      <c r="D489" s="128" t="s">
        <v>777</v>
      </c>
      <c r="E489" s="231"/>
      <c r="F489" s="90">
        <v>776336</v>
      </c>
      <c r="G489" s="118">
        <v>776336</v>
      </c>
      <c r="H489" s="181"/>
      <c r="I489" s="235"/>
    </row>
    <row r="490" spans="1:9" ht="15" customHeight="1">
      <c r="A490" s="167"/>
      <c r="B490" s="167"/>
      <c r="C490" s="204"/>
      <c r="D490" s="128" t="s">
        <v>778</v>
      </c>
      <c r="E490" s="231"/>
      <c r="F490" s="90">
        <v>246840</v>
      </c>
      <c r="G490" s="118">
        <v>246840</v>
      </c>
      <c r="H490" s="181"/>
      <c r="I490" s="235"/>
    </row>
    <row r="491" spans="1:9" ht="15" customHeight="1">
      <c r="A491" s="167"/>
      <c r="B491" s="167"/>
      <c r="C491" s="204"/>
      <c r="D491" s="128" t="s">
        <v>779</v>
      </c>
      <c r="E491" s="231"/>
      <c r="F491" s="90">
        <v>418941.55</v>
      </c>
      <c r="G491" s="118">
        <v>243511.55000000005</v>
      </c>
      <c r="H491" s="173"/>
      <c r="I491" s="235"/>
    </row>
    <row r="492" spans="1:9">
      <c r="A492" s="3" t="s">
        <v>34</v>
      </c>
      <c r="B492" s="3" t="s">
        <v>74</v>
      </c>
      <c r="C492" s="51" t="s">
        <v>780</v>
      </c>
      <c r="D492" s="128" t="s">
        <v>781</v>
      </c>
      <c r="E492" s="103">
        <v>222508.56</v>
      </c>
      <c r="F492" s="90">
        <v>242605.5</v>
      </c>
      <c r="G492" s="122">
        <v>222508.56</v>
      </c>
      <c r="H492" s="8">
        <v>6741.415437334048</v>
      </c>
      <c r="I492" s="9">
        <v>229249.97543733404</v>
      </c>
    </row>
    <row r="493" spans="1:9" ht="15" customHeight="1">
      <c r="A493" s="167" t="s">
        <v>12</v>
      </c>
      <c r="B493" s="167" t="s">
        <v>27</v>
      </c>
      <c r="C493" s="204" t="s">
        <v>782</v>
      </c>
      <c r="D493" s="128" t="s">
        <v>783</v>
      </c>
      <c r="E493" s="230">
        <v>213992.61</v>
      </c>
      <c r="F493" s="90">
        <v>154277.9</v>
      </c>
      <c r="G493" s="118">
        <v>154277.9</v>
      </c>
      <c r="H493" s="196">
        <v>0</v>
      </c>
      <c r="I493" s="197">
        <v>213992.61</v>
      </c>
    </row>
    <row r="494" spans="1:9" ht="15" customHeight="1">
      <c r="A494" s="167"/>
      <c r="B494" s="167"/>
      <c r="C494" s="204"/>
      <c r="D494" s="128" t="s">
        <v>784</v>
      </c>
      <c r="E494" s="232"/>
      <c r="F494" s="90">
        <v>59714.71</v>
      </c>
      <c r="G494" s="118">
        <v>59714.71</v>
      </c>
      <c r="H494" s="196">
        <v>0</v>
      </c>
      <c r="I494" s="198"/>
    </row>
    <row r="495" spans="1:9">
      <c r="A495" s="3" t="s">
        <v>8</v>
      </c>
      <c r="B495" s="3" t="s">
        <v>98</v>
      </c>
      <c r="C495" s="51" t="s">
        <v>785</v>
      </c>
      <c r="D495" s="128" t="s">
        <v>786</v>
      </c>
      <c r="E495" s="103">
        <v>173517.63</v>
      </c>
      <c r="F495" s="90">
        <v>173517.63</v>
      </c>
      <c r="G495" s="118">
        <v>173517.63</v>
      </c>
      <c r="H495" s="8">
        <v>0</v>
      </c>
      <c r="I495" s="9">
        <v>173517.63</v>
      </c>
    </row>
    <row r="496" spans="1:9" ht="30">
      <c r="A496" s="3" t="s">
        <v>21</v>
      </c>
      <c r="B496" s="3" t="s">
        <v>49</v>
      </c>
      <c r="C496" s="51" t="s">
        <v>787</v>
      </c>
      <c r="D496" s="131" t="s">
        <v>788</v>
      </c>
      <c r="E496" s="103">
        <v>217599.78</v>
      </c>
      <c r="F496" s="90">
        <v>206000</v>
      </c>
      <c r="G496" s="123">
        <v>206000</v>
      </c>
      <c r="H496" s="124">
        <v>0</v>
      </c>
      <c r="I496" s="44">
        <v>206000</v>
      </c>
    </row>
    <row r="497" spans="3:9">
      <c r="C497" s="233" t="s">
        <v>789</v>
      </c>
      <c r="D497" s="234"/>
      <c r="E497" s="126">
        <f>SUM(E4:E496)</f>
        <v>143081306.97999996</v>
      </c>
      <c r="F497" s="126">
        <f>SUM(F4:F496)</f>
        <v>170716159.77000022</v>
      </c>
      <c r="G497" s="126">
        <f>SUM(G4:G496)</f>
        <v>138206908.50000009</v>
      </c>
      <c r="H497" s="126">
        <f>SUM(H4:H496)</f>
        <v>10905061.584885534</v>
      </c>
      <c r="I497" s="126">
        <f>SUM(I4:I496)</f>
        <v>149111970.0848856</v>
      </c>
    </row>
  </sheetData>
  <autoFilter ref="A3:I497" xr:uid="{03E82DED-2170-4A5F-9559-0646424C2C74}"/>
  <mergeCells count="1009">
    <mergeCell ref="C497:D497"/>
    <mergeCell ref="A493:A494"/>
    <mergeCell ref="B493:B494"/>
    <mergeCell ref="C493:C494"/>
    <mergeCell ref="E493:E494"/>
    <mergeCell ref="H493:H494"/>
    <mergeCell ref="I493:I494"/>
    <mergeCell ref="A488:A491"/>
    <mergeCell ref="B488:B491"/>
    <mergeCell ref="C488:C491"/>
    <mergeCell ref="E488:E491"/>
    <mergeCell ref="H488:H491"/>
    <mergeCell ref="I488:I491"/>
    <mergeCell ref="A483:A484"/>
    <mergeCell ref="B483:B484"/>
    <mergeCell ref="C483:C484"/>
    <mergeCell ref="E483:E484"/>
    <mergeCell ref="H483:H484"/>
    <mergeCell ref="I483:I484"/>
    <mergeCell ref="A480:A481"/>
    <mergeCell ref="B480:B481"/>
    <mergeCell ref="C480:C481"/>
    <mergeCell ref="E480:E481"/>
    <mergeCell ref="H480:H481"/>
    <mergeCell ref="I480:I481"/>
    <mergeCell ref="A478:A479"/>
    <mergeCell ref="B478:B479"/>
    <mergeCell ref="C478:C479"/>
    <mergeCell ref="E478:E479"/>
    <mergeCell ref="H478:H479"/>
    <mergeCell ref="I478:I479"/>
    <mergeCell ref="A473:A474"/>
    <mergeCell ref="B473:B474"/>
    <mergeCell ref="C473:C474"/>
    <mergeCell ref="E473:E474"/>
    <mergeCell ref="H473:H474"/>
    <mergeCell ref="I473:I474"/>
    <mergeCell ref="A469:A472"/>
    <mergeCell ref="B469:B472"/>
    <mergeCell ref="C469:C472"/>
    <mergeCell ref="E469:E472"/>
    <mergeCell ref="H469:H472"/>
    <mergeCell ref="I469:I472"/>
    <mergeCell ref="A465:A468"/>
    <mergeCell ref="B465:B468"/>
    <mergeCell ref="C465:C468"/>
    <mergeCell ref="E465:E468"/>
    <mergeCell ref="H465:H468"/>
    <mergeCell ref="I465:I468"/>
    <mergeCell ref="A460:A462"/>
    <mergeCell ref="B460:B462"/>
    <mergeCell ref="C460:C462"/>
    <mergeCell ref="E460:E462"/>
    <mergeCell ref="H460:H462"/>
    <mergeCell ref="I460:I462"/>
    <mergeCell ref="A457:A459"/>
    <mergeCell ref="B457:B459"/>
    <mergeCell ref="C457:C459"/>
    <mergeCell ref="E457:E459"/>
    <mergeCell ref="H457:H459"/>
    <mergeCell ref="I457:I459"/>
    <mergeCell ref="A455:A456"/>
    <mergeCell ref="B455:B456"/>
    <mergeCell ref="C455:C456"/>
    <mergeCell ref="E455:E456"/>
    <mergeCell ref="H455:H456"/>
    <mergeCell ref="I455:I456"/>
    <mergeCell ref="A450:A451"/>
    <mergeCell ref="B450:B451"/>
    <mergeCell ref="C450:C451"/>
    <mergeCell ref="E450:E451"/>
    <mergeCell ref="H450:H451"/>
    <mergeCell ref="I450:I451"/>
    <mergeCell ref="A444:A447"/>
    <mergeCell ref="B444:B447"/>
    <mergeCell ref="C444:C447"/>
    <mergeCell ref="E444:E447"/>
    <mergeCell ref="H444:H447"/>
    <mergeCell ref="I444:I447"/>
    <mergeCell ref="A440:A442"/>
    <mergeCell ref="B440:B442"/>
    <mergeCell ref="C440:C442"/>
    <mergeCell ref="E440:E442"/>
    <mergeCell ref="H440:H442"/>
    <mergeCell ref="I440:I442"/>
    <mergeCell ref="A438:A439"/>
    <mergeCell ref="B438:B439"/>
    <mergeCell ref="C438:C439"/>
    <mergeCell ref="E438:E439"/>
    <mergeCell ref="H438:H439"/>
    <mergeCell ref="I438:I439"/>
    <mergeCell ref="A435:A437"/>
    <mergeCell ref="B435:B437"/>
    <mergeCell ref="C435:C437"/>
    <mergeCell ref="E435:E437"/>
    <mergeCell ref="H435:H437"/>
    <mergeCell ref="I435:I437"/>
    <mergeCell ref="A433:A434"/>
    <mergeCell ref="B433:B434"/>
    <mergeCell ref="C433:C434"/>
    <mergeCell ref="E433:E434"/>
    <mergeCell ref="H433:H434"/>
    <mergeCell ref="I433:I434"/>
    <mergeCell ref="A431:A432"/>
    <mergeCell ref="B431:B432"/>
    <mergeCell ref="C431:C432"/>
    <mergeCell ref="E431:E432"/>
    <mergeCell ref="H431:H432"/>
    <mergeCell ref="I431:I432"/>
    <mergeCell ref="A428:A429"/>
    <mergeCell ref="B428:B429"/>
    <mergeCell ref="C428:C429"/>
    <mergeCell ref="E428:E429"/>
    <mergeCell ref="H428:H429"/>
    <mergeCell ref="I428:I429"/>
    <mergeCell ref="A422:A423"/>
    <mergeCell ref="B422:B423"/>
    <mergeCell ref="C422:C423"/>
    <mergeCell ref="E422:E423"/>
    <mergeCell ref="H422:H423"/>
    <mergeCell ref="I422:I423"/>
    <mergeCell ref="A419:A421"/>
    <mergeCell ref="B419:B421"/>
    <mergeCell ref="C419:C421"/>
    <mergeCell ref="E419:E421"/>
    <mergeCell ref="H419:H421"/>
    <mergeCell ref="I419:I421"/>
    <mergeCell ref="A417:A418"/>
    <mergeCell ref="B417:B418"/>
    <mergeCell ref="C417:C418"/>
    <mergeCell ref="E417:E418"/>
    <mergeCell ref="H417:H418"/>
    <mergeCell ref="I417:I418"/>
    <mergeCell ref="A414:A415"/>
    <mergeCell ref="B414:B415"/>
    <mergeCell ref="C414:C415"/>
    <mergeCell ref="E414:E415"/>
    <mergeCell ref="H414:H415"/>
    <mergeCell ref="I414:I415"/>
    <mergeCell ref="A412:A413"/>
    <mergeCell ref="B412:B413"/>
    <mergeCell ref="C412:C413"/>
    <mergeCell ref="E412:E413"/>
    <mergeCell ref="H412:H413"/>
    <mergeCell ref="I412:I413"/>
    <mergeCell ref="A409:A410"/>
    <mergeCell ref="B409:B410"/>
    <mergeCell ref="C409:C410"/>
    <mergeCell ref="E409:E410"/>
    <mergeCell ref="H409:H410"/>
    <mergeCell ref="I409:I410"/>
    <mergeCell ref="A405:A408"/>
    <mergeCell ref="B405:B408"/>
    <mergeCell ref="C405:C408"/>
    <mergeCell ref="E405:E408"/>
    <mergeCell ref="H405:H408"/>
    <mergeCell ref="I405:I408"/>
    <mergeCell ref="A400:A401"/>
    <mergeCell ref="B400:B401"/>
    <mergeCell ref="C400:C401"/>
    <mergeCell ref="E400:E401"/>
    <mergeCell ref="H400:H401"/>
    <mergeCell ref="I400:I401"/>
    <mergeCell ref="A398:A399"/>
    <mergeCell ref="B398:B399"/>
    <mergeCell ref="C398:C399"/>
    <mergeCell ref="E398:E399"/>
    <mergeCell ref="H398:H399"/>
    <mergeCell ref="I398:I399"/>
    <mergeCell ref="A396:A397"/>
    <mergeCell ref="B396:B397"/>
    <mergeCell ref="C396:C397"/>
    <mergeCell ref="E396:E397"/>
    <mergeCell ref="H396:H397"/>
    <mergeCell ref="I396:I397"/>
    <mergeCell ref="A391:A392"/>
    <mergeCell ref="B391:B392"/>
    <mergeCell ref="C391:C392"/>
    <mergeCell ref="E391:E392"/>
    <mergeCell ref="H391:H392"/>
    <mergeCell ref="I391:I392"/>
    <mergeCell ref="A388:A389"/>
    <mergeCell ref="B388:B389"/>
    <mergeCell ref="C388:C389"/>
    <mergeCell ref="E388:E389"/>
    <mergeCell ref="H388:H389"/>
    <mergeCell ref="I388:I389"/>
    <mergeCell ref="A386:A387"/>
    <mergeCell ref="B386:B387"/>
    <mergeCell ref="C386:C387"/>
    <mergeCell ref="E386:E387"/>
    <mergeCell ref="H386:H387"/>
    <mergeCell ref="I386:I387"/>
    <mergeCell ref="A382:A383"/>
    <mergeCell ref="B382:B383"/>
    <mergeCell ref="C382:C383"/>
    <mergeCell ref="E382:E383"/>
    <mergeCell ref="H382:H383"/>
    <mergeCell ref="I382:I383"/>
    <mergeCell ref="A380:A381"/>
    <mergeCell ref="B380:B381"/>
    <mergeCell ref="C380:C381"/>
    <mergeCell ref="E380:E381"/>
    <mergeCell ref="H380:H381"/>
    <mergeCell ref="I380:I381"/>
    <mergeCell ref="A378:A379"/>
    <mergeCell ref="B378:B379"/>
    <mergeCell ref="C378:C379"/>
    <mergeCell ref="E378:E379"/>
    <mergeCell ref="H378:H379"/>
    <mergeCell ref="I378:I379"/>
    <mergeCell ref="A376:A377"/>
    <mergeCell ref="B376:B377"/>
    <mergeCell ref="C376:C377"/>
    <mergeCell ref="E376:E377"/>
    <mergeCell ref="H376:H377"/>
    <mergeCell ref="I376:I377"/>
    <mergeCell ref="A374:A375"/>
    <mergeCell ref="B374:B375"/>
    <mergeCell ref="C374:C375"/>
    <mergeCell ref="E374:E375"/>
    <mergeCell ref="H374:H375"/>
    <mergeCell ref="I374:I375"/>
    <mergeCell ref="A372:A373"/>
    <mergeCell ref="B372:B373"/>
    <mergeCell ref="C372:C373"/>
    <mergeCell ref="E372:E373"/>
    <mergeCell ref="H372:H373"/>
    <mergeCell ref="I372:I373"/>
    <mergeCell ref="A369:A370"/>
    <mergeCell ref="B369:B370"/>
    <mergeCell ref="C369:C370"/>
    <mergeCell ref="E369:E370"/>
    <mergeCell ref="H369:H370"/>
    <mergeCell ref="I369:I370"/>
    <mergeCell ref="A367:A368"/>
    <mergeCell ref="B367:B368"/>
    <mergeCell ref="C367:C368"/>
    <mergeCell ref="E367:E368"/>
    <mergeCell ref="H367:H368"/>
    <mergeCell ref="I367:I368"/>
    <mergeCell ref="A365:A366"/>
    <mergeCell ref="B365:B366"/>
    <mergeCell ref="C365:C366"/>
    <mergeCell ref="E365:E366"/>
    <mergeCell ref="H365:H366"/>
    <mergeCell ref="I365:I366"/>
    <mergeCell ref="A363:A364"/>
    <mergeCell ref="B363:B364"/>
    <mergeCell ref="C363:C364"/>
    <mergeCell ref="E363:E364"/>
    <mergeCell ref="H363:H364"/>
    <mergeCell ref="I363:I364"/>
    <mergeCell ref="A360:A361"/>
    <mergeCell ref="B360:B361"/>
    <mergeCell ref="C360:C361"/>
    <mergeCell ref="E360:E361"/>
    <mergeCell ref="H360:H361"/>
    <mergeCell ref="I360:I361"/>
    <mergeCell ref="A356:A357"/>
    <mergeCell ref="B356:B357"/>
    <mergeCell ref="C356:C357"/>
    <mergeCell ref="E356:E357"/>
    <mergeCell ref="H356:H357"/>
    <mergeCell ref="I356:I357"/>
    <mergeCell ref="A354:A355"/>
    <mergeCell ref="B354:B355"/>
    <mergeCell ref="C354:C355"/>
    <mergeCell ref="E354:E355"/>
    <mergeCell ref="H354:H355"/>
    <mergeCell ref="I354:I355"/>
    <mergeCell ref="A352:A353"/>
    <mergeCell ref="B352:B353"/>
    <mergeCell ref="C352:C353"/>
    <mergeCell ref="E352:E353"/>
    <mergeCell ref="H352:H353"/>
    <mergeCell ref="I352:I353"/>
    <mergeCell ref="A350:A351"/>
    <mergeCell ref="B350:B351"/>
    <mergeCell ref="C350:C351"/>
    <mergeCell ref="E350:E351"/>
    <mergeCell ref="H350:H351"/>
    <mergeCell ref="I350:I351"/>
    <mergeCell ref="A344:A347"/>
    <mergeCell ref="B344:B347"/>
    <mergeCell ref="C344:C347"/>
    <mergeCell ref="E344:E347"/>
    <mergeCell ref="H344:H347"/>
    <mergeCell ref="I344:I347"/>
    <mergeCell ref="A342:A343"/>
    <mergeCell ref="B342:B343"/>
    <mergeCell ref="C342:C343"/>
    <mergeCell ref="E342:E343"/>
    <mergeCell ref="H342:H343"/>
    <mergeCell ref="I342:I343"/>
    <mergeCell ref="A340:A341"/>
    <mergeCell ref="B340:B341"/>
    <mergeCell ref="C340:C341"/>
    <mergeCell ref="E340:E341"/>
    <mergeCell ref="H340:H341"/>
    <mergeCell ref="I340:I341"/>
    <mergeCell ref="A338:A339"/>
    <mergeCell ref="B338:B339"/>
    <mergeCell ref="C338:C339"/>
    <mergeCell ref="E338:E339"/>
    <mergeCell ref="H338:H339"/>
    <mergeCell ref="I338:I339"/>
    <mergeCell ref="A336:A337"/>
    <mergeCell ref="B336:B337"/>
    <mergeCell ref="C336:C337"/>
    <mergeCell ref="E336:E337"/>
    <mergeCell ref="H336:H337"/>
    <mergeCell ref="I336:I337"/>
    <mergeCell ref="A332:A333"/>
    <mergeCell ref="B332:B333"/>
    <mergeCell ref="C332:C333"/>
    <mergeCell ref="E332:E333"/>
    <mergeCell ref="H332:H333"/>
    <mergeCell ref="I332:I333"/>
    <mergeCell ref="A328:A329"/>
    <mergeCell ref="B328:B329"/>
    <mergeCell ref="C328:C329"/>
    <mergeCell ref="E328:E329"/>
    <mergeCell ref="H328:H329"/>
    <mergeCell ref="I328:I329"/>
    <mergeCell ref="A326:A327"/>
    <mergeCell ref="B326:B327"/>
    <mergeCell ref="C326:C327"/>
    <mergeCell ref="E326:E327"/>
    <mergeCell ref="H326:H327"/>
    <mergeCell ref="I326:I327"/>
    <mergeCell ref="A323:A324"/>
    <mergeCell ref="B323:B324"/>
    <mergeCell ref="C323:C324"/>
    <mergeCell ref="E323:E324"/>
    <mergeCell ref="H323:H324"/>
    <mergeCell ref="I323:I324"/>
    <mergeCell ref="A321:A322"/>
    <mergeCell ref="B321:B322"/>
    <mergeCell ref="C321:C322"/>
    <mergeCell ref="E321:E322"/>
    <mergeCell ref="H321:H322"/>
    <mergeCell ref="I321:I322"/>
    <mergeCell ref="A319:A320"/>
    <mergeCell ref="B319:B320"/>
    <mergeCell ref="C319:C320"/>
    <mergeCell ref="E319:E320"/>
    <mergeCell ref="H319:H320"/>
    <mergeCell ref="I319:I320"/>
    <mergeCell ref="A317:A318"/>
    <mergeCell ref="B317:B318"/>
    <mergeCell ref="C317:C318"/>
    <mergeCell ref="E317:E318"/>
    <mergeCell ref="H317:H318"/>
    <mergeCell ref="I317:I318"/>
    <mergeCell ref="A315:A316"/>
    <mergeCell ref="B315:B316"/>
    <mergeCell ref="C315:C316"/>
    <mergeCell ref="E315:E316"/>
    <mergeCell ref="H315:H316"/>
    <mergeCell ref="I315:I316"/>
    <mergeCell ref="A313:A314"/>
    <mergeCell ref="B313:B314"/>
    <mergeCell ref="C313:C314"/>
    <mergeCell ref="E313:E314"/>
    <mergeCell ref="H313:H314"/>
    <mergeCell ref="I313:I314"/>
    <mergeCell ref="A310:A311"/>
    <mergeCell ref="B310:B311"/>
    <mergeCell ref="C310:C311"/>
    <mergeCell ref="E310:E311"/>
    <mergeCell ref="H310:H311"/>
    <mergeCell ref="I310:I311"/>
    <mergeCell ref="A307:A308"/>
    <mergeCell ref="B307:B308"/>
    <mergeCell ref="C307:C308"/>
    <mergeCell ref="E307:E308"/>
    <mergeCell ref="H307:H308"/>
    <mergeCell ref="I307:I308"/>
    <mergeCell ref="A305:A306"/>
    <mergeCell ref="B305:B306"/>
    <mergeCell ref="C305:C306"/>
    <mergeCell ref="E305:E306"/>
    <mergeCell ref="H305:H306"/>
    <mergeCell ref="I305:I306"/>
    <mergeCell ref="A303:A304"/>
    <mergeCell ref="B303:B304"/>
    <mergeCell ref="C303:C304"/>
    <mergeCell ref="E303:E304"/>
    <mergeCell ref="H303:H304"/>
    <mergeCell ref="I303:I304"/>
    <mergeCell ref="A300:A301"/>
    <mergeCell ref="B300:B301"/>
    <mergeCell ref="C300:C301"/>
    <mergeCell ref="E300:E301"/>
    <mergeCell ref="H300:H301"/>
    <mergeCell ref="I300:I301"/>
    <mergeCell ref="A296:A299"/>
    <mergeCell ref="B296:B299"/>
    <mergeCell ref="C296:C299"/>
    <mergeCell ref="E296:E299"/>
    <mergeCell ref="H296:H299"/>
    <mergeCell ref="I296:I299"/>
    <mergeCell ref="A292:A293"/>
    <mergeCell ref="B292:B293"/>
    <mergeCell ref="C292:C293"/>
    <mergeCell ref="E292:E293"/>
    <mergeCell ref="H292:H293"/>
    <mergeCell ref="I292:I293"/>
    <mergeCell ref="A290:A291"/>
    <mergeCell ref="B290:B291"/>
    <mergeCell ref="C290:C291"/>
    <mergeCell ref="E290:E291"/>
    <mergeCell ref="H290:H291"/>
    <mergeCell ref="I290:I291"/>
    <mergeCell ref="A288:A289"/>
    <mergeCell ref="B288:B289"/>
    <mergeCell ref="C288:C289"/>
    <mergeCell ref="E288:E289"/>
    <mergeCell ref="H288:H289"/>
    <mergeCell ref="I288:I289"/>
    <mergeCell ref="A285:A286"/>
    <mergeCell ref="B285:B286"/>
    <mergeCell ref="C285:C286"/>
    <mergeCell ref="E285:E286"/>
    <mergeCell ref="H285:H286"/>
    <mergeCell ref="I285:I286"/>
    <mergeCell ref="A283:A284"/>
    <mergeCell ref="B283:B284"/>
    <mergeCell ref="C283:C284"/>
    <mergeCell ref="E283:E284"/>
    <mergeCell ref="H283:H284"/>
    <mergeCell ref="I283:I284"/>
    <mergeCell ref="A281:A282"/>
    <mergeCell ref="B281:B282"/>
    <mergeCell ref="C281:C282"/>
    <mergeCell ref="E281:E282"/>
    <mergeCell ref="H281:H282"/>
    <mergeCell ref="I281:I282"/>
    <mergeCell ref="A279:A280"/>
    <mergeCell ref="B279:B280"/>
    <mergeCell ref="C279:C280"/>
    <mergeCell ref="E279:E280"/>
    <mergeCell ref="H279:H280"/>
    <mergeCell ref="I279:I280"/>
    <mergeCell ref="A277:A278"/>
    <mergeCell ref="B277:B278"/>
    <mergeCell ref="C277:C278"/>
    <mergeCell ref="E277:E278"/>
    <mergeCell ref="H277:H278"/>
    <mergeCell ref="I277:I278"/>
    <mergeCell ref="A274:A275"/>
    <mergeCell ref="B274:B275"/>
    <mergeCell ref="C274:C275"/>
    <mergeCell ref="E274:E275"/>
    <mergeCell ref="H274:H275"/>
    <mergeCell ref="I274:I275"/>
    <mergeCell ref="A270:A273"/>
    <mergeCell ref="B270:B273"/>
    <mergeCell ref="C270:C273"/>
    <mergeCell ref="E270:E273"/>
    <mergeCell ref="H270:H273"/>
    <mergeCell ref="I270:I273"/>
    <mergeCell ref="A268:A269"/>
    <mergeCell ref="B268:B269"/>
    <mergeCell ref="C268:C269"/>
    <mergeCell ref="E268:E269"/>
    <mergeCell ref="H268:H269"/>
    <mergeCell ref="I268:I269"/>
    <mergeCell ref="A266:A267"/>
    <mergeCell ref="B266:B267"/>
    <mergeCell ref="C266:C267"/>
    <mergeCell ref="E266:E267"/>
    <mergeCell ref="H266:H267"/>
    <mergeCell ref="I266:I267"/>
    <mergeCell ref="A262:A263"/>
    <mergeCell ref="B262:B263"/>
    <mergeCell ref="C262:C263"/>
    <mergeCell ref="E262:E263"/>
    <mergeCell ref="H262:H263"/>
    <mergeCell ref="I262:I263"/>
    <mergeCell ref="A260:A261"/>
    <mergeCell ref="B260:B261"/>
    <mergeCell ref="C260:C261"/>
    <mergeCell ref="E260:E261"/>
    <mergeCell ref="H260:H261"/>
    <mergeCell ref="I260:I261"/>
    <mergeCell ref="A257:A259"/>
    <mergeCell ref="B257:B259"/>
    <mergeCell ref="C257:C259"/>
    <mergeCell ref="E257:E259"/>
    <mergeCell ref="H257:H259"/>
    <mergeCell ref="I257:I259"/>
    <mergeCell ref="A254:A256"/>
    <mergeCell ref="B254:B256"/>
    <mergeCell ref="C254:C256"/>
    <mergeCell ref="E254:E256"/>
    <mergeCell ref="H254:H256"/>
    <mergeCell ref="I254:I256"/>
    <mergeCell ref="A252:A253"/>
    <mergeCell ref="B252:B253"/>
    <mergeCell ref="C252:C253"/>
    <mergeCell ref="E252:E253"/>
    <mergeCell ref="H252:H253"/>
    <mergeCell ref="I252:I253"/>
    <mergeCell ref="A250:A251"/>
    <mergeCell ref="B250:B251"/>
    <mergeCell ref="C250:C251"/>
    <mergeCell ref="E250:E251"/>
    <mergeCell ref="H250:H251"/>
    <mergeCell ref="I250:I251"/>
    <mergeCell ref="A248:A249"/>
    <mergeCell ref="B248:B249"/>
    <mergeCell ref="C248:C249"/>
    <mergeCell ref="E248:E249"/>
    <mergeCell ref="H248:H249"/>
    <mergeCell ref="I248:I249"/>
    <mergeCell ref="A246:A247"/>
    <mergeCell ref="B246:B247"/>
    <mergeCell ref="C246:C247"/>
    <mergeCell ref="E246:E247"/>
    <mergeCell ref="H246:H247"/>
    <mergeCell ref="I246:I247"/>
    <mergeCell ref="A244:A245"/>
    <mergeCell ref="B244:B245"/>
    <mergeCell ref="C244:C245"/>
    <mergeCell ref="E244:E245"/>
    <mergeCell ref="H244:H245"/>
    <mergeCell ref="I244:I245"/>
    <mergeCell ref="A241:A243"/>
    <mergeCell ref="B241:B243"/>
    <mergeCell ref="C241:C243"/>
    <mergeCell ref="E241:E243"/>
    <mergeCell ref="H241:H243"/>
    <mergeCell ref="I241:I243"/>
    <mergeCell ref="A239:A240"/>
    <mergeCell ref="B239:B240"/>
    <mergeCell ref="C239:C240"/>
    <mergeCell ref="E239:E240"/>
    <mergeCell ref="H239:H240"/>
    <mergeCell ref="I239:I240"/>
    <mergeCell ref="A236:A237"/>
    <mergeCell ref="B236:B237"/>
    <mergeCell ref="C236:C237"/>
    <mergeCell ref="E236:E237"/>
    <mergeCell ref="H236:H237"/>
    <mergeCell ref="I236:I237"/>
    <mergeCell ref="A234:A235"/>
    <mergeCell ref="B234:B235"/>
    <mergeCell ref="C234:C235"/>
    <mergeCell ref="E234:E235"/>
    <mergeCell ref="H234:H235"/>
    <mergeCell ref="I234:I235"/>
    <mergeCell ref="A228:A230"/>
    <mergeCell ref="B228:B230"/>
    <mergeCell ref="C228:C230"/>
    <mergeCell ref="E228:E230"/>
    <mergeCell ref="H228:H230"/>
    <mergeCell ref="I228:I230"/>
    <mergeCell ref="A226:A227"/>
    <mergeCell ref="B226:B227"/>
    <mergeCell ref="C226:C227"/>
    <mergeCell ref="E226:E227"/>
    <mergeCell ref="H226:H227"/>
    <mergeCell ref="I226:I227"/>
    <mergeCell ref="A224:A225"/>
    <mergeCell ref="B224:B225"/>
    <mergeCell ref="C224:C225"/>
    <mergeCell ref="E224:E225"/>
    <mergeCell ref="H224:H225"/>
    <mergeCell ref="I224:I225"/>
    <mergeCell ref="A222:A223"/>
    <mergeCell ref="B222:B223"/>
    <mergeCell ref="C222:C223"/>
    <mergeCell ref="E222:E223"/>
    <mergeCell ref="H222:H223"/>
    <mergeCell ref="I222:I223"/>
    <mergeCell ref="A220:A221"/>
    <mergeCell ref="B220:B221"/>
    <mergeCell ref="C220:C221"/>
    <mergeCell ref="E220:E221"/>
    <mergeCell ref="H220:H221"/>
    <mergeCell ref="I220:I221"/>
    <mergeCell ref="A217:A218"/>
    <mergeCell ref="B217:B218"/>
    <mergeCell ref="C217:C218"/>
    <mergeCell ref="E217:E218"/>
    <mergeCell ref="H217:H218"/>
    <mergeCell ref="I217:I218"/>
    <mergeCell ref="A214:A215"/>
    <mergeCell ref="B214:B215"/>
    <mergeCell ref="C214:C215"/>
    <mergeCell ref="E214:E215"/>
    <mergeCell ref="H214:H215"/>
    <mergeCell ref="I214:I215"/>
    <mergeCell ref="A212:A213"/>
    <mergeCell ref="B212:B213"/>
    <mergeCell ref="C212:C213"/>
    <mergeCell ref="E212:E213"/>
    <mergeCell ref="H212:H213"/>
    <mergeCell ref="I212:I213"/>
    <mergeCell ref="A208:A211"/>
    <mergeCell ref="B208:B211"/>
    <mergeCell ref="C208:C211"/>
    <mergeCell ref="E208:E211"/>
    <mergeCell ref="H208:H211"/>
    <mergeCell ref="I208:I211"/>
    <mergeCell ref="A206:A207"/>
    <mergeCell ref="B206:B207"/>
    <mergeCell ref="C206:C207"/>
    <mergeCell ref="E206:E207"/>
    <mergeCell ref="H206:H207"/>
    <mergeCell ref="I206:I207"/>
    <mergeCell ref="A203:A204"/>
    <mergeCell ref="B203:B204"/>
    <mergeCell ref="C203:C204"/>
    <mergeCell ref="E203:E204"/>
    <mergeCell ref="H203:H204"/>
    <mergeCell ref="I203:I204"/>
    <mergeCell ref="A199:A200"/>
    <mergeCell ref="B199:B200"/>
    <mergeCell ref="C199:C200"/>
    <mergeCell ref="E199:E200"/>
    <mergeCell ref="H199:H200"/>
    <mergeCell ref="I199:I200"/>
    <mergeCell ref="A197:A198"/>
    <mergeCell ref="B197:B198"/>
    <mergeCell ref="C197:C198"/>
    <mergeCell ref="E197:E198"/>
    <mergeCell ref="H197:H198"/>
    <mergeCell ref="I197:I198"/>
    <mergeCell ref="A195:A196"/>
    <mergeCell ref="B195:B196"/>
    <mergeCell ref="C195:C196"/>
    <mergeCell ref="E195:E196"/>
    <mergeCell ref="H195:H196"/>
    <mergeCell ref="I195:I196"/>
    <mergeCell ref="A193:A194"/>
    <mergeCell ref="B193:B194"/>
    <mergeCell ref="C193:C194"/>
    <mergeCell ref="E193:E194"/>
    <mergeCell ref="H193:H194"/>
    <mergeCell ref="I193:I194"/>
    <mergeCell ref="A190:A191"/>
    <mergeCell ref="B190:B191"/>
    <mergeCell ref="C190:C191"/>
    <mergeCell ref="E190:E191"/>
    <mergeCell ref="H190:H191"/>
    <mergeCell ref="I190:I191"/>
    <mergeCell ref="A185:A189"/>
    <mergeCell ref="B185:B189"/>
    <mergeCell ref="C185:C189"/>
    <mergeCell ref="E185:E189"/>
    <mergeCell ref="H185:H189"/>
    <mergeCell ref="I185:I189"/>
    <mergeCell ref="A182:A183"/>
    <mergeCell ref="B182:B183"/>
    <mergeCell ref="C182:C183"/>
    <mergeCell ref="E182:E183"/>
    <mergeCell ref="H182:H183"/>
    <mergeCell ref="I182:I183"/>
    <mergeCell ref="A179:A180"/>
    <mergeCell ref="B179:B180"/>
    <mergeCell ref="C179:C180"/>
    <mergeCell ref="E179:E180"/>
    <mergeCell ref="H179:H180"/>
    <mergeCell ref="I179:I180"/>
    <mergeCell ref="A177:A178"/>
    <mergeCell ref="B177:B178"/>
    <mergeCell ref="C177:C178"/>
    <mergeCell ref="E177:E178"/>
    <mergeCell ref="H177:H178"/>
    <mergeCell ref="I177:I178"/>
    <mergeCell ref="A172:A176"/>
    <mergeCell ref="B172:B176"/>
    <mergeCell ref="C172:C176"/>
    <mergeCell ref="E172:E176"/>
    <mergeCell ref="H172:H176"/>
    <mergeCell ref="I172:I176"/>
    <mergeCell ref="A170:A171"/>
    <mergeCell ref="B170:B171"/>
    <mergeCell ref="C170:C171"/>
    <mergeCell ref="E170:E171"/>
    <mergeCell ref="H170:H171"/>
    <mergeCell ref="I170:I171"/>
    <mergeCell ref="A168:A169"/>
    <mergeCell ref="B168:B169"/>
    <mergeCell ref="C168:C169"/>
    <mergeCell ref="E168:E169"/>
    <mergeCell ref="H168:H169"/>
    <mergeCell ref="I168:I169"/>
    <mergeCell ref="A165:A166"/>
    <mergeCell ref="B165:B166"/>
    <mergeCell ref="C165:C166"/>
    <mergeCell ref="E165:E166"/>
    <mergeCell ref="H165:H166"/>
    <mergeCell ref="I165:I166"/>
    <mergeCell ref="A163:A164"/>
    <mergeCell ref="B163:B164"/>
    <mergeCell ref="C163:C164"/>
    <mergeCell ref="E163:E164"/>
    <mergeCell ref="H163:H164"/>
    <mergeCell ref="I163:I164"/>
    <mergeCell ref="A159:A160"/>
    <mergeCell ref="B159:B160"/>
    <mergeCell ref="C159:C160"/>
    <mergeCell ref="E159:E160"/>
    <mergeCell ref="H159:H160"/>
    <mergeCell ref="I159:I160"/>
    <mergeCell ref="A157:A158"/>
    <mergeCell ref="B157:B158"/>
    <mergeCell ref="C157:C158"/>
    <mergeCell ref="E157:E158"/>
    <mergeCell ref="H157:H158"/>
    <mergeCell ref="I157:I158"/>
    <mergeCell ref="A155:A156"/>
    <mergeCell ref="B155:B156"/>
    <mergeCell ref="C155:C156"/>
    <mergeCell ref="E155:E156"/>
    <mergeCell ref="H155:H156"/>
    <mergeCell ref="I155:I156"/>
    <mergeCell ref="A153:A154"/>
    <mergeCell ref="B153:B154"/>
    <mergeCell ref="C153:C154"/>
    <mergeCell ref="E153:E154"/>
    <mergeCell ref="H153:H154"/>
    <mergeCell ref="I153:I154"/>
    <mergeCell ref="A151:A152"/>
    <mergeCell ref="B151:B152"/>
    <mergeCell ref="C151:C152"/>
    <mergeCell ref="E151:E152"/>
    <mergeCell ref="H151:H152"/>
    <mergeCell ref="I151:I152"/>
    <mergeCell ref="A149:A150"/>
    <mergeCell ref="B149:B150"/>
    <mergeCell ref="C149:C150"/>
    <mergeCell ref="E149:E150"/>
    <mergeCell ref="H149:H150"/>
    <mergeCell ref="I149:I150"/>
    <mergeCell ref="A147:A148"/>
    <mergeCell ref="B147:B148"/>
    <mergeCell ref="C147:C148"/>
    <mergeCell ref="E147:E148"/>
    <mergeCell ref="H147:H148"/>
    <mergeCell ref="I147:I148"/>
    <mergeCell ref="A145:A146"/>
    <mergeCell ref="B145:B146"/>
    <mergeCell ref="C145:C146"/>
    <mergeCell ref="E145:E146"/>
    <mergeCell ref="H145:H146"/>
    <mergeCell ref="I145:I146"/>
    <mergeCell ref="A142:A143"/>
    <mergeCell ref="B142:B143"/>
    <mergeCell ref="C142:C143"/>
    <mergeCell ref="E142:E143"/>
    <mergeCell ref="H142:H143"/>
    <mergeCell ref="I142:I143"/>
    <mergeCell ref="A140:A141"/>
    <mergeCell ref="B140:B141"/>
    <mergeCell ref="C140:C141"/>
    <mergeCell ref="E140:E141"/>
    <mergeCell ref="H140:H141"/>
    <mergeCell ref="I140:I141"/>
    <mergeCell ref="A136:A137"/>
    <mergeCell ref="B136:B137"/>
    <mergeCell ref="C136:C137"/>
    <mergeCell ref="E136:E137"/>
    <mergeCell ref="H136:H137"/>
    <mergeCell ref="I136:I137"/>
    <mergeCell ref="A127:A128"/>
    <mergeCell ref="B127:B128"/>
    <mergeCell ref="C127:C128"/>
    <mergeCell ref="E127:E128"/>
    <mergeCell ref="H127:H128"/>
    <mergeCell ref="I127:I128"/>
    <mergeCell ref="A125:A126"/>
    <mergeCell ref="B125:B126"/>
    <mergeCell ref="C125:C126"/>
    <mergeCell ref="E125:E126"/>
    <mergeCell ref="H125:H126"/>
    <mergeCell ref="I125:I126"/>
    <mergeCell ref="A121:A122"/>
    <mergeCell ref="B121:B122"/>
    <mergeCell ref="C121:C122"/>
    <mergeCell ref="E121:E122"/>
    <mergeCell ref="H121:H122"/>
    <mergeCell ref="I121:I122"/>
    <mergeCell ref="A119:A120"/>
    <mergeCell ref="B119:B120"/>
    <mergeCell ref="C119:C120"/>
    <mergeCell ref="E119:E120"/>
    <mergeCell ref="H119:H120"/>
    <mergeCell ref="I119:I120"/>
    <mergeCell ref="A117:A118"/>
    <mergeCell ref="B117:B118"/>
    <mergeCell ref="C117:C118"/>
    <mergeCell ref="E117:E118"/>
    <mergeCell ref="H117:H118"/>
    <mergeCell ref="I117:I118"/>
    <mergeCell ref="A114:A115"/>
    <mergeCell ref="B114:B115"/>
    <mergeCell ref="C114:C115"/>
    <mergeCell ref="E114:E115"/>
    <mergeCell ref="H114:H115"/>
    <mergeCell ref="I114:I115"/>
    <mergeCell ref="A112:A113"/>
    <mergeCell ref="B112:B113"/>
    <mergeCell ref="C112:C113"/>
    <mergeCell ref="E112:E113"/>
    <mergeCell ref="H112:H113"/>
    <mergeCell ref="I112:I113"/>
    <mergeCell ref="A108:A109"/>
    <mergeCell ref="B108:B109"/>
    <mergeCell ref="C108:C109"/>
    <mergeCell ref="E108:E109"/>
    <mergeCell ref="H108:H109"/>
    <mergeCell ref="I108:I109"/>
    <mergeCell ref="A105:A106"/>
    <mergeCell ref="B105:B106"/>
    <mergeCell ref="C105:C106"/>
    <mergeCell ref="E105:E106"/>
    <mergeCell ref="H105:H106"/>
    <mergeCell ref="I105:I106"/>
    <mergeCell ref="A101:A102"/>
    <mergeCell ref="B101:B102"/>
    <mergeCell ref="C101:C102"/>
    <mergeCell ref="E101:E102"/>
    <mergeCell ref="H101:H102"/>
    <mergeCell ref="I101:I102"/>
    <mergeCell ref="A99:A100"/>
    <mergeCell ref="B99:B100"/>
    <mergeCell ref="C99:C100"/>
    <mergeCell ref="E99:E100"/>
    <mergeCell ref="H99:H100"/>
    <mergeCell ref="I99:I100"/>
    <mergeCell ref="A97:A98"/>
    <mergeCell ref="B97:B98"/>
    <mergeCell ref="C97:C98"/>
    <mergeCell ref="E97:E98"/>
    <mergeCell ref="H97:H98"/>
    <mergeCell ref="I97:I98"/>
    <mergeCell ref="A95:A96"/>
    <mergeCell ref="B95:B96"/>
    <mergeCell ref="C95:C96"/>
    <mergeCell ref="E95:E96"/>
    <mergeCell ref="H95:H96"/>
    <mergeCell ref="I95:I96"/>
    <mergeCell ref="A93:A94"/>
    <mergeCell ref="B93:B94"/>
    <mergeCell ref="C93:C94"/>
    <mergeCell ref="E93:E94"/>
    <mergeCell ref="H93:H94"/>
    <mergeCell ref="I93:I94"/>
    <mergeCell ref="A91:A92"/>
    <mergeCell ref="B91:B92"/>
    <mergeCell ref="C91:C92"/>
    <mergeCell ref="E91:E92"/>
    <mergeCell ref="H91:H92"/>
    <mergeCell ref="I91:I92"/>
    <mergeCell ref="A86:A87"/>
    <mergeCell ref="B86:B87"/>
    <mergeCell ref="C86:C87"/>
    <mergeCell ref="E86:E87"/>
    <mergeCell ref="H86:H87"/>
    <mergeCell ref="I86:I87"/>
    <mergeCell ref="A81:A82"/>
    <mergeCell ref="B81:B82"/>
    <mergeCell ref="C81:C82"/>
    <mergeCell ref="E81:E82"/>
    <mergeCell ref="H81:H82"/>
    <mergeCell ref="I81:I82"/>
    <mergeCell ref="A79:A80"/>
    <mergeCell ref="B79:B80"/>
    <mergeCell ref="C79:C80"/>
    <mergeCell ref="E79:E80"/>
    <mergeCell ref="H79:H80"/>
    <mergeCell ref="I79:I80"/>
    <mergeCell ref="A77:A78"/>
    <mergeCell ref="B77:B78"/>
    <mergeCell ref="C77:C78"/>
    <mergeCell ref="E77:E78"/>
    <mergeCell ref="H77:H78"/>
    <mergeCell ref="I77:I78"/>
    <mergeCell ref="A75:A76"/>
    <mergeCell ref="B75:B76"/>
    <mergeCell ref="C75:C76"/>
    <mergeCell ref="E75:E76"/>
    <mergeCell ref="H75:H76"/>
    <mergeCell ref="I75:I76"/>
    <mergeCell ref="A73:A74"/>
    <mergeCell ref="B73:B74"/>
    <mergeCell ref="C73:C74"/>
    <mergeCell ref="E73:E74"/>
    <mergeCell ref="H73:H74"/>
    <mergeCell ref="I73:I74"/>
    <mergeCell ref="A67:A68"/>
    <mergeCell ref="B67:B68"/>
    <mergeCell ref="C67:C68"/>
    <mergeCell ref="E67:E68"/>
    <mergeCell ref="H67:H68"/>
    <mergeCell ref="I67:I68"/>
    <mergeCell ref="A65:A66"/>
    <mergeCell ref="B65:B66"/>
    <mergeCell ref="C65:C66"/>
    <mergeCell ref="E65:E66"/>
    <mergeCell ref="H65:H66"/>
    <mergeCell ref="I65:I66"/>
    <mergeCell ref="A63:A64"/>
    <mergeCell ref="B63:B64"/>
    <mergeCell ref="C63:C64"/>
    <mergeCell ref="E63:E64"/>
    <mergeCell ref="H63:H64"/>
    <mergeCell ref="I63:I64"/>
    <mergeCell ref="A61:A62"/>
    <mergeCell ref="B61:B62"/>
    <mergeCell ref="C61:C62"/>
    <mergeCell ref="E61:E62"/>
    <mergeCell ref="H61:H62"/>
    <mergeCell ref="I61:I62"/>
    <mergeCell ref="A55:A57"/>
    <mergeCell ref="B55:B57"/>
    <mergeCell ref="C55:C57"/>
    <mergeCell ref="E55:E57"/>
    <mergeCell ref="H55:H57"/>
    <mergeCell ref="I55:I57"/>
    <mergeCell ref="A53:A54"/>
    <mergeCell ref="B53:B54"/>
    <mergeCell ref="C53:C54"/>
    <mergeCell ref="E53:E54"/>
    <mergeCell ref="H53:H54"/>
    <mergeCell ref="I53:I54"/>
    <mergeCell ref="A51:A52"/>
    <mergeCell ref="B51:B52"/>
    <mergeCell ref="C51:C52"/>
    <mergeCell ref="E51:E52"/>
    <mergeCell ref="H51:H52"/>
    <mergeCell ref="I51:I52"/>
    <mergeCell ref="A49:A50"/>
    <mergeCell ref="B49:B50"/>
    <mergeCell ref="C49:C50"/>
    <mergeCell ref="E49:E50"/>
    <mergeCell ref="H49:H50"/>
    <mergeCell ref="I49:I50"/>
    <mergeCell ref="A47:A48"/>
    <mergeCell ref="B47:B48"/>
    <mergeCell ref="C47:C48"/>
    <mergeCell ref="E47:E48"/>
    <mergeCell ref="H47:H48"/>
    <mergeCell ref="I47:I48"/>
    <mergeCell ref="A39:A40"/>
    <mergeCell ref="B39:B40"/>
    <mergeCell ref="C39:C40"/>
    <mergeCell ref="E39:E40"/>
    <mergeCell ref="H39:H40"/>
    <mergeCell ref="I39:I40"/>
    <mergeCell ref="A35:A36"/>
    <mergeCell ref="B35:B36"/>
    <mergeCell ref="C35:C36"/>
    <mergeCell ref="E35:E36"/>
    <mergeCell ref="H35:H36"/>
    <mergeCell ref="I35:I36"/>
    <mergeCell ref="A31:A34"/>
    <mergeCell ref="B31:B34"/>
    <mergeCell ref="C31:C34"/>
    <mergeCell ref="E31:E34"/>
    <mergeCell ref="H31:H34"/>
    <mergeCell ref="I31:I34"/>
    <mergeCell ref="A28:A29"/>
    <mergeCell ref="B28:B29"/>
    <mergeCell ref="C28:C29"/>
    <mergeCell ref="E28:E29"/>
    <mergeCell ref="H28:H29"/>
    <mergeCell ref="I28:I29"/>
    <mergeCell ref="A26:A27"/>
    <mergeCell ref="B26:B27"/>
    <mergeCell ref="C26:C27"/>
    <mergeCell ref="E26:E27"/>
    <mergeCell ref="H26:H27"/>
    <mergeCell ref="I26:I27"/>
    <mergeCell ref="A24:A25"/>
    <mergeCell ref="B24:B25"/>
    <mergeCell ref="C24:C25"/>
    <mergeCell ref="E24:E25"/>
    <mergeCell ref="H24:H25"/>
    <mergeCell ref="I24:I25"/>
    <mergeCell ref="A20:A21"/>
    <mergeCell ref="B20:B21"/>
    <mergeCell ref="C20:C21"/>
    <mergeCell ref="E20:E21"/>
    <mergeCell ref="H20:H21"/>
    <mergeCell ref="I20:I21"/>
    <mergeCell ref="A13:A14"/>
    <mergeCell ref="B13:B14"/>
    <mergeCell ref="C13:C14"/>
    <mergeCell ref="E13:E14"/>
    <mergeCell ref="H13:H14"/>
    <mergeCell ref="I13:I14"/>
    <mergeCell ref="A11:A12"/>
    <mergeCell ref="B11:B12"/>
    <mergeCell ref="C11:C12"/>
    <mergeCell ref="E11:E12"/>
    <mergeCell ref="H11:H12"/>
    <mergeCell ref="I11:I12"/>
    <mergeCell ref="A6:A7"/>
    <mergeCell ref="B6:B7"/>
    <mergeCell ref="C6:C7"/>
    <mergeCell ref="E6:E7"/>
    <mergeCell ref="H6:H7"/>
    <mergeCell ref="I6:I7"/>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CAD11-5881-4832-BFB2-122281E089F4}">
  <dimension ref="A1:D291"/>
  <sheetViews>
    <sheetView tabSelected="1" workbookViewId="0">
      <selection activeCell="F297" sqref="F297"/>
    </sheetView>
  </sheetViews>
  <sheetFormatPr baseColWidth="10" defaultColWidth="9.140625" defaultRowHeight="15"/>
  <cols>
    <col min="1" max="1" width="21.140625" customWidth="1"/>
    <col min="2" max="2" width="26.85546875" customWidth="1"/>
    <col min="3" max="3" width="25.140625" customWidth="1"/>
    <col min="4" max="4" width="26.5703125" customWidth="1"/>
    <col min="5" max="5" width="27.85546875" customWidth="1"/>
    <col min="6" max="6" width="36.140625" customWidth="1"/>
  </cols>
  <sheetData>
    <row r="1" spans="1:4">
      <c r="A1" s="136" t="s">
        <v>0</v>
      </c>
      <c r="B1" s="136" t="s">
        <v>1</v>
      </c>
      <c r="C1" s="136" t="s">
        <v>2</v>
      </c>
      <c r="D1" s="137" t="s">
        <v>790</v>
      </c>
    </row>
    <row r="2" spans="1:4">
      <c r="A2" s="76" t="s">
        <v>12</v>
      </c>
      <c r="B2" s="76" t="s">
        <v>13</v>
      </c>
      <c r="C2" s="133" t="s">
        <v>14</v>
      </c>
      <c r="D2" s="8">
        <v>157681.15</v>
      </c>
    </row>
    <row r="3" spans="1:4">
      <c r="A3" s="76" t="s">
        <v>12</v>
      </c>
      <c r="B3" s="76" t="s">
        <v>27</v>
      </c>
      <c r="C3" s="133" t="s">
        <v>28</v>
      </c>
      <c r="D3" s="12">
        <v>191318.03999999998</v>
      </c>
    </row>
    <row r="4" spans="1:4" ht="15" customHeight="1">
      <c r="A4" s="138" t="s">
        <v>12</v>
      </c>
      <c r="B4" s="138" t="s">
        <v>32</v>
      </c>
      <c r="C4" s="139" t="s">
        <v>33</v>
      </c>
      <c r="D4" s="149">
        <v>148675.9933544487</v>
      </c>
    </row>
    <row r="5" spans="1:4" ht="15" customHeight="1">
      <c r="A5" s="141" t="s">
        <v>12</v>
      </c>
      <c r="B5" s="141" t="s">
        <v>13</v>
      </c>
      <c r="C5" s="142" t="s">
        <v>45</v>
      </c>
      <c r="D5" s="143">
        <v>288711</v>
      </c>
    </row>
    <row r="6" spans="1:4">
      <c r="A6" s="76" t="s">
        <v>12</v>
      </c>
      <c r="B6" s="76" t="s">
        <v>27</v>
      </c>
      <c r="C6" s="133" t="s">
        <v>47</v>
      </c>
      <c r="D6" s="8">
        <v>190812.7441146021</v>
      </c>
    </row>
    <row r="7" spans="1:4">
      <c r="A7" s="76" t="s">
        <v>12</v>
      </c>
      <c r="B7" s="76" t="s">
        <v>66</v>
      </c>
      <c r="C7" s="133" t="s">
        <v>67</v>
      </c>
      <c r="D7" s="12">
        <v>2854423.6714472808</v>
      </c>
    </row>
    <row r="8" spans="1:4">
      <c r="A8" s="76" t="s">
        <v>12</v>
      </c>
      <c r="B8" s="76" t="s">
        <v>86</v>
      </c>
      <c r="C8" s="133" t="s">
        <v>87</v>
      </c>
      <c r="D8" s="8">
        <v>109403.36</v>
      </c>
    </row>
    <row r="9" spans="1:4" ht="15" customHeight="1">
      <c r="A9" s="138" t="s">
        <v>12</v>
      </c>
      <c r="B9" s="138" t="s">
        <v>27</v>
      </c>
      <c r="C9" s="139" t="s">
        <v>101</v>
      </c>
      <c r="D9" s="140">
        <v>261715.02999999997</v>
      </c>
    </row>
    <row r="10" spans="1:4" ht="15" customHeight="1">
      <c r="A10" s="141" t="s">
        <v>12</v>
      </c>
      <c r="B10" s="141" t="s">
        <v>86</v>
      </c>
      <c r="C10" s="142" t="s">
        <v>129</v>
      </c>
      <c r="D10" s="143">
        <v>233245.65</v>
      </c>
    </row>
    <row r="11" spans="1:4" ht="15" customHeight="1">
      <c r="A11" s="138" t="s">
        <v>12</v>
      </c>
      <c r="B11" s="138" t="s">
        <v>66</v>
      </c>
      <c r="C11" s="139" t="s">
        <v>131</v>
      </c>
      <c r="D11" s="140">
        <v>253505.23</v>
      </c>
    </row>
    <row r="12" spans="1:4" ht="15" customHeight="1">
      <c r="A12" s="141" t="s">
        <v>12</v>
      </c>
      <c r="B12" s="141" t="s">
        <v>133</v>
      </c>
      <c r="C12" s="142" t="s">
        <v>134</v>
      </c>
      <c r="D12" s="150">
        <v>295833.49</v>
      </c>
    </row>
    <row r="13" spans="1:4">
      <c r="A13" s="76" t="s">
        <v>12</v>
      </c>
      <c r="B13" s="76" t="s">
        <v>141</v>
      </c>
      <c r="C13" s="133" t="s">
        <v>142</v>
      </c>
      <c r="D13" s="12">
        <v>154436.37</v>
      </c>
    </row>
    <row r="14" spans="1:4">
      <c r="A14" s="76" t="s">
        <v>12</v>
      </c>
      <c r="B14" s="76" t="s">
        <v>32</v>
      </c>
      <c r="C14" s="133" t="s">
        <v>162</v>
      </c>
      <c r="D14" s="8">
        <v>148115</v>
      </c>
    </row>
    <row r="15" spans="1:4">
      <c r="A15" s="76" t="s">
        <v>12</v>
      </c>
      <c r="B15" s="76" t="s">
        <v>133</v>
      </c>
      <c r="C15" s="133" t="s">
        <v>163</v>
      </c>
      <c r="D15" s="8">
        <v>157434.26</v>
      </c>
    </row>
    <row r="16" spans="1:4">
      <c r="A16" s="76" t="s">
        <v>12</v>
      </c>
      <c r="B16" s="76" t="s">
        <v>13</v>
      </c>
      <c r="C16" s="133" t="s">
        <v>176</v>
      </c>
      <c r="D16" s="12">
        <v>218582.91999999998</v>
      </c>
    </row>
    <row r="17" spans="1:4">
      <c r="A17" s="76" t="s">
        <v>12</v>
      </c>
      <c r="B17" s="76" t="s">
        <v>183</v>
      </c>
      <c r="C17" s="133" t="s">
        <v>184</v>
      </c>
      <c r="D17" s="12">
        <v>186236.16</v>
      </c>
    </row>
    <row r="18" spans="1:4" ht="15" customHeight="1">
      <c r="A18" s="138" t="s">
        <v>12</v>
      </c>
      <c r="B18" s="138" t="s">
        <v>133</v>
      </c>
      <c r="C18" s="139" t="s">
        <v>214</v>
      </c>
      <c r="D18" s="140">
        <v>207311.4</v>
      </c>
    </row>
    <row r="19" spans="1:4" ht="15" customHeight="1">
      <c r="A19" s="141" t="s">
        <v>12</v>
      </c>
      <c r="B19" s="141" t="s">
        <v>133</v>
      </c>
      <c r="C19" s="142" t="s">
        <v>224</v>
      </c>
      <c r="D19" s="143">
        <v>140873.16</v>
      </c>
    </row>
    <row r="20" spans="1:4">
      <c r="A20" s="76" t="s">
        <v>12</v>
      </c>
      <c r="B20" s="76" t="s">
        <v>32</v>
      </c>
      <c r="C20" s="133" t="s">
        <v>244</v>
      </c>
      <c r="D20" s="12">
        <v>139045</v>
      </c>
    </row>
    <row r="21" spans="1:4">
      <c r="A21" s="76" t="s">
        <v>12</v>
      </c>
      <c r="B21" s="76" t="s">
        <v>27</v>
      </c>
      <c r="C21" s="133" t="s">
        <v>250</v>
      </c>
      <c r="D21" s="12">
        <v>153564</v>
      </c>
    </row>
    <row r="22" spans="1:4" ht="15" customHeight="1">
      <c r="A22" s="138" t="s">
        <v>12</v>
      </c>
      <c r="B22" s="138" t="s">
        <v>27</v>
      </c>
      <c r="C22" s="139" t="s">
        <v>251</v>
      </c>
      <c r="D22" s="149">
        <v>276200.71753239696</v>
      </c>
    </row>
    <row r="23" spans="1:4" ht="15" customHeight="1">
      <c r="A23" s="141" t="s">
        <v>12</v>
      </c>
      <c r="B23" s="141" t="s">
        <v>27</v>
      </c>
      <c r="C23" s="142" t="s">
        <v>263</v>
      </c>
      <c r="D23" s="143">
        <v>322325</v>
      </c>
    </row>
    <row r="24" spans="1:4" ht="15" customHeight="1">
      <c r="A24" s="138" t="s">
        <v>12</v>
      </c>
      <c r="B24" s="138" t="s">
        <v>86</v>
      </c>
      <c r="C24" s="154" t="s">
        <v>276</v>
      </c>
      <c r="D24" s="155">
        <v>156976.93</v>
      </c>
    </row>
    <row r="25" spans="1:4" ht="15" customHeight="1">
      <c r="A25" s="141" t="s">
        <v>12</v>
      </c>
      <c r="B25" s="141" t="s">
        <v>27</v>
      </c>
      <c r="C25" s="156" t="s">
        <v>288</v>
      </c>
      <c r="D25" s="157">
        <v>270447</v>
      </c>
    </row>
    <row r="26" spans="1:4" ht="15" customHeight="1">
      <c r="A26" s="138" t="s">
        <v>12</v>
      </c>
      <c r="B26" s="138" t="s">
        <v>66</v>
      </c>
      <c r="C26" s="154" t="s">
        <v>301</v>
      </c>
      <c r="D26" s="155">
        <v>117903.61</v>
      </c>
    </row>
    <row r="27" spans="1:4" ht="15" customHeight="1">
      <c r="A27" s="141" t="s">
        <v>12</v>
      </c>
      <c r="B27" s="141" t="s">
        <v>183</v>
      </c>
      <c r="C27" s="156" t="s">
        <v>321</v>
      </c>
      <c r="D27" s="157">
        <v>219240.65</v>
      </c>
    </row>
    <row r="28" spans="1:4">
      <c r="A28" s="76" t="s">
        <v>12</v>
      </c>
      <c r="B28" s="76" t="s">
        <v>13</v>
      </c>
      <c r="C28" s="132" t="s">
        <v>336</v>
      </c>
      <c r="D28" s="54">
        <v>1303417.74</v>
      </c>
    </row>
    <row r="29" spans="1:4" ht="15" customHeight="1">
      <c r="A29" s="138" t="s">
        <v>12</v>
      </c>
      <c r="B29" s="138" t="s">
        <v>32</v>
      </c>
      <c r="C29" s="154" t="s">
        <v>345</v>
      </c>
      <c r="D29" s="155">
        <v>1537945.56</v>
      </c>
    </row>
    <row r="30" spans="1:4" ht="15" customHeight="1">
      <c r="A30" s="146" t="s">
        <v>12</v>
      </c>
      <c r="B30" s="146" t="s">
        <v>27</v>
      </c>
      <c r="C30" s="158" t="s">
        <v>358</v>
      </c>
      <c r="D30" s="159">
        <v>164073.93</v>
      </c>
    </row>
    <row r="31" spans="1:4" ht="15" customHeight="1">
      <c r="A31" s="146" t="s">
        <v>12</v>
      </c>
      <c r="B31" s="146" t="s">
        <v>86</v>
      </c>
      <c r="C31" s="158" t="s">
        <v>368</v>
      </c>
      <c r="D31" s="160">
        <v>337646.94999999995</v>
      </c>
    </row>
    <row r="32" spans="1:4" ht="15" customHeight="1">
      <c r="A32" s="141" t="s">
        <v>12</v>
      </c>
      <c r="B32" s="141" t="s">
        <v>141</v>
      </c>
      <c r="C32" s="156" t="s">
        <v>377</v>
      </c>
      <c r="D32" s="150">
        <v>4134499.1000985727</v>
      </c>
    </row>
    <row r="33" spans="1:4" ht="15" customHeight="1">
      <c r="A33" s="138" t="s">
        <v>12</v>
      </c>
      <c r="B33" s="138" t="s">
        <v>32</v>
      </c>
      <c r="C33" s="154" t="s">
        <v>394</v>
      </c>
      <c r="D33" s="149">
        <v>107884.59</v>
      </c>
    </row>
    <row r="34" spans="1:4">
      <c r="A34" s="141" t="s">
        <v>12</v>
      </c>
      <c r="B34" s="141" t="s">
        <v>27</v>
      </c>
      <c r="C34" s="156" t="s">
        <v>396</v>
      </c>
      <c r="D34" s="150">
        <v>4477147.7820860175</v>
      </c>
    </row>
    <row r="35" spans="1:4">
      <c r="A35" s="76" t="s">
        <v>12</v>
      </c>
      <c r="B35" s="76" t="s">
        <v>27</v>
      </c>
      <c r="C35" s="132" t="s">
        <v>425</v>
      </c>
      <c r="D35" s="8">
        <v>199633.2</v>
      </c>
    </row>
    <row r="36" spans="1:4">
      <c r="A36" s="76" t="s">
        <v>12</v>
      </c>
      <c r="B36" s="76" t="s">
        <v>13</v>
      </c>
      <c r="C36" s="132" t="s">
        <v>457</v>
      </c>
      <c r="D36" s="8">
        <v>218914.57143310626</v>
      </c>
    </row>
    <row r="37" spans="1:4" ht="15" customHeight="1">
      <c r="A37" s="138" t="s">
        <v>12</v>
      </c>
      <c r="B37" s="138" t="s">
        <v>141</v>
      </c>
      <c r="C37" s="154" t="s">
        <v>489</v>
      </c>
      <c r="D37" s="155">
        <v>222980.11503700083</v>
      </c>
    </row>
    <row r="38" spans="1:4" ht="15" customHeight="1">
      <c r="A38" s="141" t="s">
        <v>12</v>
      </c>
      <c r="B38" s="141" t="s">
        <v>27</v>
      </c>
      <c r="C38" s="156" t="s">
        <v>498</v>
      </c>
      <c r="D38" s="157">
        <v>190937.24</v>
      </c>
    </row>
    <row r="39" spans="1:4">
      <c r="A39" s="76" t="s">
        <v>12</v>
      </c>
      <c r="B39" s="76" t="s">
        <v>13</v>
      </c>
      <c r="C39" s="132" t="s">
        <v>505</v>
      </c>
      <c r="D39" s="8">
        <v>202734.95</v>
      </c>
    </row>
    <row r="40" spans="1:4">
      <c r="A40" s="76" t="s">
        <v>12</v>
      </c>
      <c r="B40" s="76" t="s">
        <v>141</v>
      </c>
      <c r="C40" s="132" t="s">
        <v>509</v>
      </c>
      <c r="D40" s="8">
        <v>168191.8</v>
      </c>
    </row>
    <row r="41" spans="1:4">
      <c r="A41" s="76" t="s">
        <v>12</v>
      </c>
      <c r="B41" s="76" t="s">
        <v>133</v>
      </c>
      <c r="C41" s="132" t="s">
        <v>530</v>
      </c>
      <c r="D41" s="54">
        <v>154631.95000000001</v>
      </c>
    </row>
    <row r="42" spans="1:4">
      <c r="A42" s="76" t="s">
        <v>12</v>
      </c>
      <c r="B42" s="76" t="s">
        <v>183</v>
      </c>
      <c r="C42" s="132" t="s">
        <v>548</v>
      </c>
      <c r="D42" s="54">
        <v>1817783.3556858404</v>
      </c>
    </row>
    <row r="43" spans="1:4">
      <c r="A43" s="76" t="s">
        <v>12</v>
      </c>
      <c r="B43" s="76" t="s">
        <v>13</v>
      </c>
      <c r="C43" s="132" t="s">
        <v>563</v>
      </c>
      <c r="D43" s="54">
        <v>164620.69</v>
      </c>
    </row>
    <row r="44" spans="1:4">
      <c r="A44" s="76" t="s">
        <v>12</v>
      </c>
      <c r="B44" s="76" t="s">
        <v>27</v>
      </c>
      <c r="C44" s="132" t="s">
        <v>574</v>
      </c>
      <c r="D44" s="54">
        <v>176238.58000000002</v>
      </c>
    </row>
    <row r="45" spans="1:4" ht="15" customHeight="1">
      <c r="A45" s="138" t="s">
        <v>12</v>
      </c>
      <c r="B45" s="138" t="s">
        <v>86</v>
      </c>
      <c r="C45" s="154" t="s">
        <v>596</v>
      </c>
      <c r="D45" s="149">
        <v>289096.06294292957</v>
      </c>
    </row>
    <row r="46" spans="1:4" ht="15" customHeight="1">
      <c r="A46" s="141" t="s">
        <v>12</v>
      </c>
      <c r="B46" s="141" t="s">
        <v>86</v>
      </c>
      <c r="C46" s="156" t="s">
        <v>612</v>
      </c>
      <c r="D46" s="157">
        <v>141914.22</v>
      </c>
    </row>
    <row r="47" spans="1:4" ht="15" customHeight="1">
      <c r="A47" s="138" t="s">
        <v>12</v>
      </c>
      <c r="B47" s="138" t="s">
        <v>133</v>
      </c>
      <c r="C47" s="154" t="s">
        <v>618</v>
      </c>
      <c r="D47" s="149">
        <v>144895.74</v>
      </c>
    </row>
    <row r="48" spans="1:4" ht="15" customHeight="1">
      <c r="A48" s="141" t="s">
        <v>12</v>
      </c>
      <c r="B48" s="141" t="s">
        <v>66</v>
      </c>
      <c r="C48" s="156" t="s">
        <v>629</v>
      </c>
      <c r="D48" s="150">
        <v>168539.61</v>
      </c>
    </row>
    <row r="49" spans="1:4" ht="15" customHeight="1">
      <c r="A49" s="138" t="s">
        <v>12</v>
      </c>
      <c r="B49" s="138" t="s">
        <v>133</v>
      </c>
      <c r="C49" s="154" t="s">
        <v>638</v>
      </c>
      <c r="D49" s="149">
        <v>2746260.3565059467</v>
      </c>
    </row>
    <row r="50" spans="1:4">
      <c r="A50" s="141" t="s">
        <v>12</v>
      </c>
      <c r="B50" s="141" t="s">
        <v>32</v>
      </c>
      <c r="C50" s="156" t="s">
        <v>642</v>
      </c>
      <c r="D50" s="150">
        <v>192847.76</v>
      </c>
    </row>
    <row r="51" spans="1:4">
      <c r="A51" s="138" t="s">
        <v>12</v>
      </c>
      <c r="B51" s="138" t="s">
        <v>141</v>
      </c>
      <c r="C51" s="154" t="s">
        <v>654</v>
      </c>
      <c r="D51" s="149">
        <v>149153.71</v>
      </c>
    </row>
    <row r="52" spans="1:4" ht="15" customHeight="1">
      <c r="A52" s="141" t="s">
        <v>12</v>
      </c>
      <c r="B52" s="141" t="s">
        <v>141</v>
      </c>
      <c r="C52" s="156" t="s">
        <v>669</v>
      </c>
      <c r="D52" s="157">
        <v>141447.82</v>
      </c>
    </row>
    <row r="53" spans="1:4" ht="15" customHeight="1">
      <c r="A53" s="138" t="s">
        <v>12</v>
      </c>
      <c r="B53" s="138" t="s">
        <v>27</v>
      </c>
      <c r="C53" s="154" t="s">
        <v>676</v>
      </c>
      <c r="D53" s="155">
        <v>150753.04999999999</v>
      </c>
    </row>
    <row r="54" spans="1:4">
      <c r="A54" s="146" t="s">
        <v>12</v>
      </c>
      <c r="B54" s="146" t="s">
        <v>66</v>
      </c>
      <c r="C54" s="158" t="s">
        <v>688</v>
      </c>
      <c r="D54" s="159">
        <v>150302.9</v>
      </c>
    </row>
    <row r="55" spans="1:4" ht="15" customHeight="1">
      <c r="A55" s="141" t="s">
        <v>12</v>
      </c>
      <c r="B55" s="141" t="s">
        <v>183</v>
      </c>
      <c r="C55" s="156" t="s">
        <v>731</v>
      </c>
      <c r="D55" s="150">
        <v>179261.48238169475</v>
      </c>
    </row>
    <row r="56" spans="1:4">
      <c r="A56" s="76" t="s">
        <v>12</v>
      </c>
      <c r="B56" s="76" t="s">
        <v>27</v>
      </c>
      <c r="C56" s="132" t="s">
        <v>782</v>
      </c>
      <c r="D56" s="8">
        <v>213992.61</v>
      </c>
    </row>
    <row r="57" spans="1:4">
      <c r="A57" s="76" t="s">
        <v>153</v>
      </c>
      <c r="B57" s="76" t="s">
        <v>154</v>
      </c>
      <c r="C57" s="133" t="s">
        <v>155</v>
      </c>
      <c r="D57" s="12">
        <v>1460028.1472734369</v>
      </c>
    </row>
    <row r="58" spans="1:4">
      <c r="A58" s="76" t="s">
        <v>153</v>
      </c>
      <c r="B58" s="76" t="s">
        <v>259</v>
      </c>
      <c r="C58" s="133" t="s">
        <v>260</v>
      </c>
      <c r="D58" s="8">
        <v>1805686.63</v>
      </c>
    </row>
    <row r="59" spans="1:4" ht="15" customHeight="1">
      <c r="A59" s="138" t="s">
        <v>153</v>
      </c>
      <c r="B59" s="138" t="s">
        <v>259</v>
      </c>
      <c r="C59" s="154" t="s">
        <v>298</v>
      </c>
      <c r="D59" s="155">
        <v>139000</v>
      </c>
    </row>
    <row r="60" spans="1:4" ht="15" customHeight="1">
      <c r="A60" s="141" t="s">
        <v>153</v>
      </c>
      <c r="B60" s="141" t="s">
        <v>313</v>
      </c>
      <c r="C60" s="156" t="s">
        <v>314</v>
      </c>
      <c r="D60" s="150">
        <v>707718.9544832398</v>
      </c>
    </row>
    <row r="61" spans="1:4" ht="15" customHeight="1">
      <c r="A61" s="138" t="s">
        <v>193</v>
      </c>
      <c r="B61" s="138" t="s">
        <v>194</v>
      </c>
      <c r="C61" s="139" t="s">
        <v>194</v>
      </c>
      <c r="D61" s="140">
        <v>2069195</v>
      </c>
    </row>
    <row r="62" spans="1:4" ht="15" customHeight="1">
      <c r="A62" s="141" t="s">
        <v>193</v>
      </c>
      <c r="B62" s="141" t="s">
        <v>194</v>
      </c>
      <c r="C62" s="142" t="s">
        <v>211</v>
      </c>
      <c r="D62" s="143">
        <v>259820.28000000003</v>
      </c>
    </row>
    <row r="63" spans="1:4" ht="15" customHeight="1">
      <c r="A63" s="138" t="s">
        <v>193</v>
      </c>
      <c r="B63" s="138" t="s">
        <v>194</v>
      </c>
      <c r="C63" s="154" t="s">
        <v>517</v>
      </c>
      <c r="D63" s="149">
        <v>371323.19830211537</v>
      </c>
    </row>
    <row r="64" spans="1:4" ht="15" customHeight="1">
      <c r="A64" s="141" t="s">
        <v>193</v>
      </c>
      <c r="B64" s="141" t="s">
        <v>194</v>
      </c>
      <c r="C64" s="156" t="s">
        <v>660</v>
      </c>
      <c r="D64" s="150">
        <v>193171.26419404117</v>
      </c>
    </row>
    <row r="65" spans="1:4" ht="15" customHeight="1">
      <c r="A65" s="138" t="s">
        <v>148</v>
      </c>
      <c r="B65" s="138" t="s">
        <v>149</v>
      </c>
      <c r="C65" s="139" t="s">
        <v>150</v>
      </c>
      <c r="D65" s="140">
        <v>1827507.8302756541</v>
      </c>
    </row>
    <row r="66" spans="1:4" ht="15" customHeight="1">
      <c r="A66" s="141" t="s">
        <v>148</v>
      </c>
      <c r="B66" s="141" t="s">
        <v>148</v>
      </c>
      <c r="C66" s="142" t="s">
        <v>161</v>
      </c>
      <c r="D66" s="150">
        <v>98127.01</v>
      </c>
    </row>
    <row r="67" spans="1:4">
      <c r="A67" s="76" t="s">
        <v>148</v>
      </c>
      <c r="B67" s="76" t="s">
        <v>305</v>
      </c>
      <c r="C67" s="132" t="s">
        <v>306</v>
      </c>
      <c r="D67" s="54">
        <v>40000</v>
      </c>
    </row>
    <row r="68" spans="1:4">
      <c r="A68" s="76" t="s">
        <v>148</v>
      </c>
      <c r="B68" s="76" t="s">
        <v>341</v>
      </c>
      <c r="C68" s="132" t="s">
        <v>342</v>
      </c>
      <c r="D68" s="54">
        <v>82310</v>
      </c>
    </row>
    <row r="69" spans="1:4">
      <c r="A69" s="76" t="s">
        <v>148</v>
      </c>
      <c r="B69" s="76" t="s">
        <v>148</v>
      </c>
      <c r="C69" s="132" t="s">
        <v>371</v>
      </c>
      <c r="D69" s="8">
        <v>310387.746750911</v>
      </c>
    </row>
    <row r="70" spans="1:4">
      <c r="A70" s="76" t="s">
        <v>148</v>
      </c>
      <c r="B70" s="76" t="s">
        <v>148</v>
      </c>
      <c r="C70" s="132" t="s">
        <v>390</v>
      </c>
      <c r="D70" s="8">
        <v>187036.55</v>
      </c>
    </row>
    <row r="71" spans="1:4" ht="15" customHeight="1">
      <c r="A71" s="138" t="s">
        <v>148</v>
      </c>
      <c r="B71" s="138" t="s">
        <v>148</v>
      </c>
      <c r="C71" s="154" t="s">
        <v>464</v>
      </c>
      <c r="D71" s="155">
        <v>204881.24</v>
      </c>
    </row>
    <row r="72" spans="1:4" ht="15" customHeight="1">
      <c r="A72" s="141" t="s">
        <v>148</v>
      </c>
      <c r="B72" s="141" t="s">
        <v>148</v>
      </c>
      <c r="C72" s="156" t="s">
        <v>469</v>
      </c>
      <c r="D72" s="157">
        <v>261134.47999999998</v>
      </c>
    </row>
    <row r="73" spans="1:4" ht="15" customHeight="1">
      <c r="A73" s="138" t="s">
        <v>148</v>
      </c>
      <c r="B73" s="138" t="s">
        <v>148</v>
      </c>
      <c r="C73" s="154" t="s">
        <v>532</v>
      </c>
      <c r="D73" s="155">
        <v>288023.88</v>
      </c>
    </row>
    <row r="74" spans="1:4" ht="15" customHeight="1">
      <c r="A74" s="141" t="s">
        <v>148</v>
      </c>
      <c r="B74" s="141" t="s">
        <v>148</v>
      </c>
      <c r="C74" s="156" t="s">
        <v>557</v>
      </c>
      <c r="D74" s="150">
        <v>284886.81389347417</v>
      </c>
    </row>
    <row r="75" spans="1:4" ht="15" customHeight="1">
      <c r="A75" s="138" t="s">
        <v>148</v>
      </c>
      <c r="B75" s="138" t="s">
        <v>148</v>
      </c>
      <c r="C75" s="154" t="s">
        <v>586</v>
      </c>
      <c r="D75" s="149">
        <v>283196.24793563213</v>
      </c>
    </row>
    <row r="76" spans="1:4" ht="15" customHeight="1">
      <c r="A76" s="141" t="s">
        <v>70</v>
      </c>
      <c r="B76" s="141" t="s">
        <v>71</v>
      </c>
      <c r="C76" s="142" t="s">
        <v>72</v>
      </c>
      <c r="D76" s="143">
        <v>245725</v>
      </c>
    </row>
    <row r="77" spans="1:4" ht="15" customHeight="1">
      <c r="A77" s="138" t="s">
        <v>70</v>
      </c>
      <c r="B77" s="138" t="s">
        <v>89</v>
      </c>
      <c r="C77" s="139" t="s">
        <v>90</v>
      </c>
      <c r="D77" s="149">
        <v>727600</v>
      </c>
    </row>
    <row r="78" spans="1:4" ht="15" customHeight="1">
      <c r="A78" s="141" t="s">
        <v>70</v>
      </c>
      <c r="B78" s="141" t="s">
        <v>71</v>
      </c>
      <c r="C78" s="142" t="s">
        <v>136</v>
      </c>
      <c r="D78" s="150">
        <v>119626</v>
      </c>
    </row>
    <row r="79" spans="1:4" ht="15" customHeight="1">
      <c r="A79" s="138" t="s">
        <v>70</v>
      </c>
      <c r="B79" s="138" t="s">
        <v>171</v>
      </c>
      <c r="C79" s="139" t="s">
        <v>172</v>
      </c>
      <c r="D79" s="149">
        <v>80250</v>
      </c>
    </row>
    <row r="80" spans="1:4" ht="15" customHeight="1">
      <c r="A80" s="141" t="s">
        <v>70</v>
      </c>
      <c r="B80" s="141" t="s">
        <v>71</v>
      </c>
      <c r="C80" s="142" t="s">
        <v>216</v>
      </c>
      <c r="D80" s="143">
        <v>247185.58908096061</v>
      </c>
    </row>
    <row r="81" spans="1:4">
      <c r="A81" s="76" t="s">
        <v>70</v>
      </c>
      <c r="B81" s="76" t="s">
        <v>171</v>
      </c>
      <c r="C81" s="133" t="s">
        <v>235</v>
      </c>
      <c r="D81" s="8">
        <v>149693.75</v>
      </c>
    </row>
    <row r="82" spans="1:4">
      <c r="A82" s="76" t="s">
        <v>70</v>
      </c>
      <c r="B82" s="76" t="s">
        <v>71</v>
      </c>
      <c r="C82" s="133" t="s">
        <v>249</v>
      </c>
      <c r="D82" s="12">
        <v>201499.45</v>
      </c>
    </row>
    <row r="83" spans="1:4">
      <c r="A83" s="76" t="s">
        <v>70</v>
      </c>
      <c r="B83" s="76" t="s">
        <v>171</v>
      </c>
      <c r="C83" s="133" t="s">
        <v>253</v>
      </c>
      <c r="D83" s="12">
        <v>127330</v>
      </c>
    </row>
    <row r="84" spans="1:4" ht="15" customHeight="1">
      <c r="A84" s="153" t="s">
        <v>70</v>
      </c>
      <c r="B84" s="153" t="s">
        <v>171</v>
      </c>
      <c r="C84" s="139" t="s">
        <v>256</v>
      </c>
      <c r="D84" s="140">
        <v>310320.44571383769</v>
      </c>
    </row>
    <row r="85" spans="1:4" ht="15" customHeight="1">
      <c r="A85" s="141" t="s">
        <v>70</v>
      </c>
      <c r="B85" s="141" t="s">
        <v>171</v>
      </c>
      <c r="C85" s="142" t="s">
        <v>272</v>
      </c>
      <c r="D85" s="143">
        <v>150905.37</v>
      </c>
    </row>
    <row r="86" spans="1:4">
      <c r="A86" s="76" t="s">
        <v>70</v>
      </c>
      <c r="B86" s="76" t="s">
        <v>71</v>
      </c>
      <c r="C86" s="132" t="s">
        <v>277</v>
      </c>
      <c r="D86" s="54">
        <v>140170</v>
      </c>
    </row>
    <row r="87" spans="1:4">
      <c r="A87" s="76" t="s">
        <v>70</v>
      </c>
      <c r="B87" s="76" t="s">
        <v>71</v>
      </c>
      <c r="C87" s="132" t="s">
        <v>507</v>
      </c>
      <c r="D87" s="54">
        <v>240000</v>
      </c>
    </row>
    <row r="88" spans="1:4">
      <c r="A88" s="76" t="s">
        <v>70</v>
      </c>
      <c r="B88" s="76" t="s">
        <v>171</v>
      </c>
      <c r="C88" s="132" t="s">
        <v>515</v>
      </c>
      <c r="D88" s="8">
        <v>211112.41999999998</v>
      </c>
    </row>
    <row r="89" spans="1:4" ht="15" customHeight="1">
      <c r="A89" s="138" t="s">
        <v>70</v>
      </c>
      <c r="B89" s="138" t="s">
        <v>171</v>
      </c>
      <c r="C89" s="154" t="s">
        <v>579</v>
      </c>
      <c r="D89" s="155">
        <v>195810</v>
      </c>
    </row>
    <row r="90" spans="1:4" ht="15" customHeight="1">
      <c r="A90" s="141" t="s">
        <v>70</v>
      </c>
      <c r="B90" s="141" t="s">
        <v>171</v>
      </c>
      <c r="C90" s="156" t="s">
        <v>605</v>
      </c>
      <c r="D90" s="157">
        <v>161428.93</v>
      </c>
    </row>
    <row r="91" spans="1:4">
      <c r="A91" s="138" t="s">
        <v>70</v>
      </c>
      <c r="B91" s="138" t="s">
        <v>690</v>
      </c>
      <c r="C91" s="154" t="s">
        <v>691</v>
      </c>
      <c r="D91" s="155">
        <v>505109.38</v>
      </c>
    </row>
    <row r="92" spans="1:4">
      <c r="A92" s="141" t="s">
        <v>70</v>
      </c>
      <c r="B92" s="141" t="s">
        <v>71</v>
      </c>
      <c r="C92" s="156" t="s">
        <v>710</v>
      </c>
      <c r="D92" s="157">
        <v>220957.69</v>
      </c>
    </row>
    <row r="93" spans="1:4" ht="15" customHeight="1">
      <c r="A93" s="138" t="s">
        <v>429</v>
      </c>
      <c r="B93" s="138" t="s">
        <v>429</v>
      </c>
      <c r="C93" s="154" t="s">
        <v>430</v>
      </c>
      <c r="D93" s="149">
        <v>223422.47</v>
      </c>
    </row>
    <row r="94" spans="1:4">
      <c r="A94" s="141" t="s">
        <v>429</v>
      </c>
      <c r="B94" s="141" t="s">
        <v>429</v>
      </c>
      <c r="C94" s="156" t="s">
        <v>448</v>
      </c>
      <c r="D94" s="157">
        <v>977800</v>
      </c>
    </row>
    <row r="95" spans="1:4" ht="15" customHeight="1">
      <c r="A95" s="138" t="s">
        <v>429</v>
      </c>
      <c r="B95" s="138" t="s">
        <v>429</v>
      </c>
      <c r="C95" s="154" t="s">
        <v>492</v>
      </c>
      <c r="D95" s="155">
        <v>178149.47</v>
      </c>
    </row>
    <row r="96" spans="1:4" ht="15" customHeight="1">
      <c r="A96" s="141" t="s">
        <v>429</v>
      </c>
      <c r="B96" s="141" t="s">
        <v>429</v>
      </c>
      <c r="C96" s="156" t="s">
        <v>672</v>
      </c>
      <c r="D96" s="157">
        <v>209921.58</v>
      </c>
    </row>
    <row r="97" spans="1:4" ht="15" customHeight="1">
      <c r="A97" s="138" t="s">
        <v>77</v>
      </c>
      <c r="B97" s="138" t="s">
        <v>78</v>
      </c>
      <c r="C97" s="139" t="s">
        <v>79</v>
      </c>
      <c r="D97" s="149">
        <v>579369.09866476664</v>
      </c>
    </row>
    <row r="98" spans="1:4" ht="15" customHeight="1">
      <c r="A98" s="141" t="s">
        <v>77</v>
      </c>
      <c r="B98" s="141" t="s">
        <v>126</v>
      </c>
      <c r="C98" s="142" t="s">
        <v>127</v>
      </c>
      <c r="D98" s="143">
        <v>157614.26999999999</v>
      </c>
    </row>
    <row r="99" spans="1:4" ht="15" customHeight="1">
      <c r="A99" s="138" t="s">
        <v>77</v>
      </c>
      <c r="B99" s="138" t="s">
        <v>137</v>
      </c>
      <c r="C99" s="139" t="s">
        <v>138</v>
      </c>
      <c r="D99" s="149">
        <v>247585.61</v>
      </c>
    </row>
    <row r="100" spans="1:4" ht="15" customHeight="1">
      <c r="A100" s="141" t="s">
        <v>77</v>
      </c>
      <c r="B100" s="141" t="s">
        <v>126</v>
      </c>
      <c r="C100" s="142" t="s">
        <v>201</v>
      </c>
      <c r="D100" s="143">
        <v>141029.94</v>
      </c>
    </row>
    <row r="101" spans="1:4">
      <c r="A101" s="76" t="s">
        <v>77</v>
      </c>
      <c r="B101" s="76" t="s">
        <v>329</v>
      </c>
      <c r="C101" s="132" t="s">
        <v>330</v>
      </c>
      <c r="D101" s="54">
        <v>354852.71916949999</v>
      </c>
    </row>
    <row r="102" spans="1:4">
      <c r="A102" s="76" t="s">
        <v>77</v>
      </c>
      <c r="B102" s="76" t="s">
        <v>126</v>
      </c>
      <c r="C102" s="132" t="s">
        <v>332</v>
      </c>
      <c r="D102" s="54">
        <v>1091606.04</v>
      </c>
    </row>
    <row r="103" spans="1:4" ht="15" customHeight="1">
      <c r="A103" s="138" t="s">
        <v>77</v>
      </c>
      <c r="B103" s="138" t="s">
        <v>373</v>
      </c>
      <c r="C103" s="154" t="s">
        <v>374</v>
      </c>
      <c r="D103" s="149">
        <v>1640500</v>
      </c>
    </row>
    <row r="104" spans="1:4" ht="15" customHeight="1">
      <c r="A104" s="141" t="s">
        <v>77</v>
      </c>
      <c r="B104" s="141" t="s">
        <v>137</v>
      </c>
      <c r="C104" s="156" t="s">
        <v>495</v>
      </c>
      <c r="D104" s="150">
        <v>376003.01319745055</v>
      </c>
    </row>
    <row r="105" spans="1:4">
      <c r="A105" s="76" t="s">
        <v>77</v>
      </c>
      <c r="B105" s="76" t="s">
        <v>589</v>
      </c>
      <c r="C105" s="132" t="s">
        <v>590</v>
      </c>
      <c r="D105" s="54">
        <v>580800</v>
      </c>
    </row>
    <row r="106" spans="1:4" ht="15" customHeight="1">
      <c r="A106" s="138" t="s">
        <v>77</v>
      </c>
      <c r="B106" s="138" t="s">
        <v>593</v>
      </c>
      <c r="C106" s="154" t="s">
        <v>594</v>
      </c>
      <c r="D106" s="155">
        <v>702191.83000000007</v>
      </c>
    </row>
    <row r="107" spans="1:4" ht="15" customHeight="1">
      <c r="A107" s="141" t="s">
        <v>77</v>
      </c>
      <c r="B107" s="141" t="s">
        <v>126</v>
      </c>
      <c r="C107" s="142" t="s">
        <v>632</v>
      </c>
      <c r="D107" s="150">
        <v>147246.36377068039</v>
      </c>
    </row>
    <row r="108" spans="1:4">
      <c r="A108" s="76" t="s">
        <v>77</v>
      </c>
      <c r="B108" s="76" t="s">
        <v>644</v>
      </c>
      <c r="C108" s="132" t="s">
        <v>645</v>
      </c>
      <c r="D108" s="8">
        <v>1304259.0263241096</v>
      </c>
    </row>
    <row r="109" spans="1:4">
      <c r="A109" s="76" t="s">
        <v>77</v>
      </c>
      <c r="B109" s="76" t="s">
        <v>665</v>
      </c>
      <c r="C109" s="132" t="s">
        <v>666</v>
      </c>
      <c r="D109" s="8">
        <v>780786.73513854318</v>
      </c>
    </row>
    <row r="110" spans="1:4" ht="15" customHeight="1">
      <c r="A110" s="138" t="s">
        <v>77</v>
      </c>
      <c r="B110" s="138" t="s">
        <v>373</v>
      </c>
      <c r="C110" s="154" t="s">
        <v>714</v>
      </c>
      <c r="D110" s="155">
        <v>211507.07</v>
      </c>
    </row>
    <row r="111" spans="1:4" ht="15" customHeight="1">
      <c r="A111" s="141" t="s">
        <v>77</v>
      </c>
      <c r="B111" s="141" t="s">
        <v>137</v>
      </c>
      <c r="C111" s="156" t="s">
        <v>724</v>
      </c>
      <c r="D111" s="150">
        <v>841132.87433856295</v>
      </c>
    </row>
    <row r="112" spans="1:4" ht="15" customHeight="1">
      <c r="A112" s="138" t="s">
        <v>16</v>
      </c>
      <c r="B112" s="138" t="s">
        <v>17</v>
      </c>
      <c r="C112" s="139" t="s">
        <v>18</v>
      </c>
      <c r="D112" s="140">
        <v>928000</v>
      </c>
    </row>
    <row r="113" spans="1:4" ht="15" customHeight="1">
      <c r="A113" s="141" t="s">
        <v>16</v>
      </c>
      <c r="B113" s="141" t="s">
        <v>52</v>
      </c>
      <c r="C113" s="142" t="s">
        <v>53</v>
      </c>
      <c r="D113" s="143">
        <v>3287138.7378513459</v>
      </c>
    </row>
    <row r="114" spans="1:4">
      <c r="A114" s="76" t="s">
        <v>16</v>
      </c>
      <c r="B114" s="76" t="s">
        <v>17</v>
      </c>
      <c r="C114" s="133" t="s">
        <v>94</v>
      </c>
      <c r="D114" s="8">
        <v>208366.84</v>
      </c>
    </row>
    <row r="115" spans="1:4" ht="15" customHeight="1">
      <c r="A115" s="138" t="s">
        <v>16</v>
      </c>
      <c r="B115" s="138" t="s">
        <v>103</v>
      </c>
      <c r="C115" s="139" t="s">
        <v>104</v>
      </c>
      <c r="D115" s="140">
        <v>865150</v>
      </c>
    </row>
    <row r="116" spans="1:4" ht="15" customHeight="1">
      <c r="A116" s="141" t="s">
        <v>16</v>
      </c>
      <c r="B116" s="141" t="s">
        <v>17</v>
      </c>
      <c r="C116" s="142" t="s">
        <v>116</v>
      </c>
      <c r="D116" s="150">
        <v>169400</v>
      </c>
    </row>
    <row r="117" spans="1:4" ht="15" customHeight="1">
      <c r="A117" s="138" t="s">
        <v>16</v>
      </c>
      <c r="B117" s="138" t="s">
        <v>52</v>
      </c>
      <c r="C117" s="139" t="s">
        <v>222</v>
      </c>
      <c r="D117" s="140">
        <v>209450.78</v>
      </c>
    </row>
    <row r="118" spans="1:4" ht="15" customHeight="1">
      <c r="A118" s="141" t="s">
        <v>16</v>
      </c>
      <c r="B118" s="141" t="s">
        <v>103</v>
      </c>
      <c r="C118" s="142" t="s">
        <v>230</v>
      </c>
      <c r="D118" s="143">
        <v>245140</v>
      </c>
    </row>
    <row r="119" spans="1:4" ht="15" customHeight="1">
      <c r="A119" s="138" t="s">
        <v>16</v>
      </c>
      <c r="B119" s="138" t="s">
        <v>52</v>
      </c>
      <c r="C119" s="139" t="s">
        <v>266</v>
      </c>
      <c r="D119" s="140">
        <v>213009.47</v>
      </c>
    </row>
    <row r="120" spans="1:4" ht="15" customHeight="1">
      <c r="A120" s="141" t="s">
        <v>16</v>
      </c>
      <c r="B120" s="141" t="s">
        <v>274</v>
      </c>
      <c r="C120" s="142" t="s">
        <v>275</v>
      </c>
      <c r="D120" s="143">
        <v>94864</v>
      </c>
    </row>
    <row r="121" spans="1:4">
      <c r="A121" s="76" t="s">
        <v>16</v>
      </c>
      <c r="B121" s="76" t="s">
        <v>274</v>
      </c>
      <c r="C121" s="132" t="s">
        <v>289</v>
      </c>
      <c r="D121" s="54">
        <v>3846351.4499661806</v>
      </c>
    </row>
    <row r="122" spans="1:4">
      <c r="A122" s="76" t="s">
        <v>16</v>
      </c>
      <c r="B122" s="76" t="s">
        <v>17</v>
      </c>
      <c r="C122" s="132" t="s">
        <v>581</v>
      </c>
      <c r="D122" s="8">
        <v>200592.7439756536</v>
      </c>
    </row>
    <row r="123" spans="1:4" ht="15" customHeight="1">
      <c r="A123" s="138" t="s">
        <v>16</v>
      </c>
      <c r="B123" s="138" t="s">
        <v>52</v>
      </c>
      <c r="C123" s="154" t="s">
        <v>715</v>
      </c>
      <c r="D123" s="155">
        <v>250410.41</v>
      </c>
    </row>
    <row r="124" spans="1:4" ht="15" customHeight="1">
      <c r="A124" s="141" t="s">
        <v>16</v>
      </c>
      <c r="B124" s="141" t="s">
        <v>727</v>
      </c>
      <c r="C124" s="156" t="s">
        <v>728</v>
      </c>
      <c r="D124" s="150">
        <v>1148776.4655320263</v>
      </c>
    </row>
    <row r="125" spans="1:4" ht="15" customHeight="1">
      <c r="A125" s="138" t="s">
        <v>16</v>
      </c>
      <c r="B125" s="138" t="s">
        <v>52</v>
      </c>
      <c r="C125" s="154" t="s">
        <v>747</v>
      </c>
      <c r="D125" s="149">
        <v>322685.19</v>
      </c>
    </row>
    <row r="126" spans="1:4" ht="15" customHeight="1">
      <c r="A126" s="141" t="s">
        <v>34</v>
      </c>
      <c r="B126" s="141" t="s">
        <v>35</v>
      </c>
      <c r="C126" s="142" t="s">
        <v>36</v>
      </c>
      <c r="D126" s="150">
        <v>145636.56</v>
      </c>
    </row>
    <row r="127" spans="1:4">
      <c r="A127" s="76" t="s">
        <v>34</v>
      </c>
      <c r="B127" s="76" t="s">
        <v>35</v>
      </c>
      <c r="C127" s="133" t="s">
        <v>38</v>
      </c>
      <c r="D127" s="8">
        <v>144784.95999999999</v>
      </c>
    </row>
    <row r="128" spans="1:4">
      <c r="A128" s="76" t="s">
        <v>34</v>
      </c>
      <c r="B128" s="76" t="s">
        <v>35</v>
      </c>
      <c r="C128" s="133" t="s">
        <v>43</v>
      </c>
      <c r="D128" s="8">
        <v>196601.75</v>
      </c>
    </row>
    <row r="129" spans="1:4">
      <c r="A129" s="76" t="s">
        <v>34</v>
      </c>
      <c r="B129" s="76" t="s">
        <v>74</v>
      </c>
      <c r="C129" s="133" t="s">
        <v>75</v>
      </c>
      <c r="D129" s="8">
        <v>2899043.28</v>
      </c>
    </row>
    <row r="130" spans="1:4">
      <c r="A130" s="76" t="s">
        <v>34</v>
      </c>
      <c r="B130" s="76" t="s">
        <v>35</v>
      </c>
      <c r="C130" s="133" t="s">
        <v>84</v>
      </c>
      <c r="D130" s="8">
        <v>325800.78000000003</v>
      </c>
    </row>
    <row r="131" spans="1:4">
      <c r="A131" s="76" t="s">
        <v>34</v>
      </c>
      <c r="B131" s="76" t="s">
        <v>74</v>
      </c>
      <c r="C131" s="133" t="s">
        <v>92</v>
      </c>
      <c r="D131" s="8">
        <v>248714</v>
      </c>
    </row>
    <row r="132" spans="1:4">
      <c r="A132" s="76" t="s">
        <v>34</v>
      </c>
      <c r="B132" s="76" t="s">
        <v>120</v>
      </c>
      <c r="C132" s="133" t="s">
        <v>121</v>
      </c>
      <c r="D132" s="8">
        <v>156160.32999999999</v>
      </c>
    </row>
    <row r="133" spans="1:4">
      <c r="A133" s="76" t="s">
        <v>34</v>
      </c>
      <c r="B133" s="76" t="s">
        <v>35</v>
      </c>
      <c r="C133" s="133" t="s">
        <v>145</v>
      </c>
      <c r="D133" s="12">
        <v>282587.66000000003</v>
      </c>
    </row>
    <row r="134" spans="1:4" ht="15" customHeight="1">
      <c r="A134" s="138" t="s">
        <v>34</v>
      </c>
      <c r="B134" s="138" t="s">
        <v>35</v>
      </c>
      <c r="C134" s="139" t="s">
        <v>158</v>
      </c>
      <c r="D134" s="140">
        <v>139641.76999999999</v>
      </c>
    </row>
    <row r="135" spans="1:4" ht="15" customHeight="1">
      <c r="A135" s="141" t="s">
        <v>34</v>
      </c>
      <c r="B135" s="141" t="s">
        <v>35</v>
      </c>
      <c r="C135" s="142" t="s">
        <v>167</v>
      </c>
      <c r="D135" s="150">
        <v>179547.06</v>
      </c>
    </row>
    <row r="136" spans="1:4">
      <c r="A136" s="134" t="s">
        <v>34</v>
      </c>
      <c r="B136" s="134" t="s">
        <v>35</v>
      </c>
      <c r="C136" s="133" t="s">
        <v>196</v>
      </c>
      <c r="D136" s="12">
        <v>278007.62</v>
      </c>
    </row>
    <row r="137" spans="1:4">
      <c r="A137" s="76" t="s">
        <v>34</v>
      </c>
      <c r="B137" s="76" t="s">
        <v>120</v>
      </c>
      <c r="C137" s="133" t="s">
        <v>199</v>
      </c>
      <c r="D137" s="8">
        <v>178978.22716439978</v>
      </c>
    </row>
    <row r="138" spans="1:4" ht="15" customHeight="1">
      <c r="A138" s="138" t="s">
        <v>34</v>
      </c>
      <c r="B138" s="138" t="s">
        <v>35</v>
      </c>
      <c r="C138" s="139" t="s">
        <v>226</v>
      </c>
      <c r="D138" s="140">
        <v>254806.85</v>
      </c>
    </row>
    <row r="139" spans="1:4" ht="15" customHeight="1">
      <c r="A139" s="141" t="s">
        <v>34</v>
      </c>
      <c r="B139" s="141" t="s">
        <v>74</v>
      </c>
      <c r="C139" s="142" t="s">
        <v>233</v>
      </c>
      <c r="D139" s="150">
        <v>302411.18873162707</v>
      </c>
    </row>
    <row r="140" spans="1:4" ht="15" customHeight="1">
      <c r="A140" s="138" t="s">
        <v>34</v>
      </c>
      <c r="B140" s="138" t="s">
        <v>74</v>
      </c>
      <c r="C140" s="139" t="s">
        <v>236</v>
      </c>
      <c r="D140" s="140">
        <v>160930.64000000001</v>
      </c>
    </row>
    <row r="141" spans="1:4" ht="15" customHeight="1">
      <c r="A141" s="141" t="s">
        <v>34</v>
      </c>
      <c r="B141" s="141" t="s">
        <v>74</v>
      </c>
      <c r="C141" s="156" t="s">
        <v>295</v>
      </c>
      <c r="D141" s="150">
        <v>281444.45025910955</v>
      </c>
    </row>
    <row r="142" spans="1:4">
      <c r="A142" s="76" t="s">
        <v>34</v>
      </c>
      <c r="B142" s="76" t="s">
        <v>35</v>
      </c>
      <c r="C142" s="132" t="s">
        <v>302</v>
      </c>
      <c r="D142" s="54">
        <v>215398.09000000003</v>
      </c>
    </row>
    <row r="143" spans="1:4" ht="15" customHeight="1">
      <c r="A143" s="138" t="s">
        <v>34</v>
      </c>
      <c r="B143" s="138" t="s">
        <v>35</v>
      </c>
      <c r="C143" s="154" t="s">
        <v>334</v>
      </c>
      <c r="D143" s="155">
        <v>169543.52</v>
      </c>
    </row>
    <row r="144" spans="1:4" ht="15" customHeight="1">
      <c r="A144" s="141" t="s">
        <v>34</v>
      </c>
      <c r="B144" s="141" t="s">
        <v>35</v>
      </c>
      <c r="C144" s="156" t="s">
        <v>350</v>
      </c>
      <c r="D144" s="150">
        <v>320770.8303706267</v>
      </c>
    </row>
    <row r="145" spans="1:4" ht="15" customHeight="1">
      <c r="A145" s="138" t="s">
        <v>34</v>
      </c>
      <c r="B145" s="138" t="s">
        <v>35</v>
      </c>
      <c r="C145" s="154" t="s">
        <v>360</v>
      </c>
      <c r="D145" s="149">
        <v>337059.45215603348</v>
      </c>
    </row>
    <row r="146" spans="1:4" ht="15" customHeight="1">
      <c r="A146" s="141" t="s">
        <v>34</v>
      </c>
      <c r="B146" s="141" t="s">
        <v>120</v>
      </c>
      <c r="C146" s="156" t="s">
        <v>363</v>
      </c>
      <c r="D146" s="150">
        <v>239130.94</v>
      </c>
    </row>
    <row r="147" spans="1:4" ht="15" customHeight="1">
      <c r="A147" s="138" t="s">
        <v>34</v>
      </c>
      <c r="B147" s="138" t="s">
        <v>35</v>
      </c>
      <c r="C147" s="154" t="s">
        <v>381</v>
      </c>
      <c r="D147" s="149">
        <v>356520.14051101299</v>
      </c>
    </row>
    <row r="148" spans="1:4" ht="15" customHeight="1">
      <c r="A148" s="141" t="s">
        <v>34</v>
      </c>
      <c r="B148" s="141" t="s">
        <v>74</v>
      </c>
      <c r="C148" s="156" t="s">
        <v>387</v>
      </c>
      <c r="D148" s="150">
        <v>354727.66288298927</v>
      </c>
    </row>
    <row r="149" spans="1:4" ht="15" customHeight="1">
      <c r="A149" s="138" t="s">
        <v>34</v>
      </c>
      <c r="B149" s="138" t="s">
        <v>74</v>
      </c>
      <c r="C149" s="154" t="s">
        <v>405</v>
      </c>
      <c r="D149" s="149">
        <v>170947.21466171704</v>
      </c>
    </row>
    <row r="150" spans="1:4" ht="15" customHeight="1">
      <c r="A150" s="141" t="s">
        <v>34</v>
      </c>
      <c r="B150" s="141" t="s">
        <v>35</v>
      </c>
      <c r="C150" s="156" t="s">
        <v>443</v>
      </c>
      <c r="D150" s="157">
        <v>271257.17</v>
      </c>
    </row>
    <row r="151" spans="1:4" ht="15" customHeight="1">
      <c r="A151" s="138" t="s">
        <v>34</v>
      </c>
      <c r="B151" s="138" t="s">
        <v>35</v>
      </c>
      <c r="C151" s="138" t="s">
        <v>446</v>
      </c>
      <c r="D151" s="149">
        <v>180004.98</v>
      </c>
    </row>
    <row r="152" spans="1:4" ht="15" customHeight="1">
      <c r="A152" s="141" t="s">
        <v>34</v>
      </c>
      <c r="B152" s="141" t="s">
        <v>35</v>
      </c>
      <c r="C152" s="156" t="s">
        <v>472</v>
      </c>
      <c r="D152" s="150">
        <v>169321.92053519608</v>
      </c>
    </row>
    <row r="153" spans="1:4" ht="15" customHeight="1">
      <c r="A153" s="138" t="s">
        <v>34</v>
      </c>
      <c r="B153" s="138" t="s">
        <v>35</v>
      </c>
      <c r="C153" s="154" t="s">
        <v>477</v>
      </c>
      <c r="D153" s="155">
        <v>154408.67000000001</v>
      </c>
    </row>
    <row r="154" spans="1:4" ht="15" customHeight="1">
      <c r="A154" s="141" t="s">
        <v>34</v>
      </c>
      <c r="B154" s="141" t="s">
        <v>35</v>
      </c>
      <c r="C154" s="156" t="s">
        <v>487</v>
      </c>
      <c r="D154" s="157">
        <v>237248.77</v>
      </c>
    </row>
    <row r="155" spans="1:4" ht="15" customHeight="1">
      <c r="A155" s="138" t="s">
        <v>34</v>
      </c>
      <c r="B155" s="138" t="s">
        <v>35</v>
      </c>
      <c r="C155" s="154" t="s">
        <v>500</v>
      </c>
      <c r="D155" s="149">
        <v>8610818.8542399053</v>
      </c>
    </row>
    <row r="156" spans="1:4" ht="15" customHeight="1">
      <c r="A156" s="141" t="s">
        <v>34</v>
      </c>
      <c r="B156" s="141" t="s">
        <v>120</v>
      </c>
      <c r="C156" s="156" t="s">
        <v>503</v>
      </c>
      <c r="D156" s="150">
        <v>169467.36</v>
      </c>
    </row>
    <row r="157" spans="1:4" ht="15" customHeight="1">
      <c r="A157" s="138" t="s">
        <v>34</v>
      </c>
      <c r="B157" s="138" t="s">
        <v>35</v>
      </c>
      <c r="C157" s="154" t="s">
        <v>520</v>
      </c>
      <c r="D157" s="149">
        <v>199203.96012669223</v>
      </c>
    </row>
    <row r="158" spans="1:4" ht="15" customHeight="1">
      <c r="A158" s="141" t="s">
        <v>34</v>
      </c>
      <c r="B158" s="141" t="s">
        <v>35</v>
      </c>
      <c r="C158" s="156" t="s">
        <v>522</v>
      </c>
      <c r="D158" s="150">
        <v>151963.02690522987</v>
      </c>
    </row>
    <row r="159" spans="1:4">
      <c r="A159" s="76" t="s">
        <v>34</v>
      </c>
      <c r="B159" s="76" t="s">
        <v>120</v>
      </c>
      <c r="C159" s="132" t="s">
        <v>534</v>
      </c>
      <c r="D159" s="54">
        <v>191096.48</v>
      </c>
    </row>
    <row r="160" spans="1:4">
      <c r="A160" s="76" t="s">
        <v>34</v>
      </c>
      <c r="B160" s="76" t="s">
        <v>35</v>
      </c>
      <c r="C160" s="132" t="s">
        <v>536</v>
      </c>
      <c r="D160" s="8">
        <v>235367.10319647563</v>
      </c>
    </row>
    <row r="161" spans="1:4" ht="15" customHeight="1">
      <c r="A161" s="138" t="s">
        <v>34</v>
      </c>
      <c r="B161" s="138" t="s">
        <v>120</v>
      </c>
      <c r="C161" s="154" t="s">
        <v>553</v>
      </c>
      <c r="D161" s="155">
        <v>231516.08</v>
      </c>
    </row>
    <row r="162" spans="1:4" ht="15" customHeight="1">
      <c r="A162" s="141" t="s">
        <v>34</v>
      </c>
      <c r="B162" s="141" t="s">
        <v>35</v>
      </c>
      <c r="C162" s="142" t="s">
        <v>570</v>
      </c>
      <c r="D162" s="143">
        <v>164994.76</v>
      </c>
    </row>
    <row r="163" spans="1:4" ht="15" customHeight="1">
      <c r="A163" s="138" t="s">
        <v>34</v>
      </c>
      <c r="B163" s="138" t="s">
        <v>120</v>
      </c>
      <c r="C163" s="154" t="s">
        <v>599</v>
      </c>
      <c r="D163" s="155">
        <v>2370739</v>
      </c>
    </row>
    <row r="164" spans="1:4" ht="15" customHeight="1">
      <c r="A164" s="141" t="s">
        <v>34</v>
      </c>
      <c r="B164" s="141" t="s">
        <v>35</v>
      </c>
      <c r="C164" s="156" t="s">
        <v>624</v>
      </c>
      <c r="D164" s="150">
        <v>249759.77199505869</v>
      </c>
    </row>
    <row r="165" spans="1:4">
      <c r="A165" s="76" t="s">
        <v>34</v>
      </c>
      <c r="B165" s="76" t="s">
        <v>656</v>
      </c>
      <c r="C165" s="132" t="s">
        <v>657</v>
      </c>
      <c r="D165" s="54">
        <v>2036329.68</v>
      </c>
    </row>
    <row r="166" spans="1:4" ht="15" customHeight="1">
      <c r="A166" s="138" t="s">
        <v>34</v>
      </c>
      <c r="B166" s="138" t="s">
        <v>35</v>
      </c>
      <c r="C166" s="154" t="s">
        <v>674</v>
      </c>
      <c r="D166" s="149">
        <v>213924.27923071405</v>
      </c>
    </row>
    <row r="167" spans="1:4" ht="15" customHeight="1">
      <c r="A167" s="141" t="s">
        <v>34</v>
      </c>
      <c r="B167" s="141" t="s">
        <v>35</v>
      </c>
      <c r="C167" s="156" t="s">
        <v>678</v>
      </c>
      <c r="D167" s="157">
        <v>46541.31</v>
      </c>
    </row>
    <row r="168" spans="1:4" ht="15" customHeight="1">
      <c r="A168" s="138" t="s">
        <v>34</v>
      </c>
      <c r="B168" s="138" t="s">
        <v>120</v>
      </c>
      <c r="C168" s="154" t="s">
        <v>717</v>
      </c>
      <c r="D168" s="155">
        <v>197500.75</v>
      </c>
    </row>
    <row r="169" spans="1:4" ht="15" customHeight="1">
      <c r="A169" s="141" t="s">
        <v>34</v>
      </c>
      <c r="B169" s="141" t="s">
        <v>120</v>
      </c>
      <c r="C169" s="156" t="s">
        <v>719</v>
      </c>
      <c r="D169" s="157">
        <v>106811.45</v>
      </c>
    </row>
    <row r="170" spans="1:4" ht="15" customHeight="1">
      <c r="A170" s="138" t="s">
        <v>34</v>
      </c>
      <c r="B170" s="138" t="s">
        <v>74</v>
      </c>
      <c r="C170" s="154" t="s">
        <v>766</v>
      </c>
      <c r="D170" s="149">
        <v>185789.51172567543</v>
      </c>
    </row>
    <row r="171" spans="1:4" ht="15" customHeight="1">
      <c r="A171" s="146" t="s">
        <v>34</v>
      </c>
      <c r="B171" s="146" t="s">
        <v>74</v>
      </c>
      <c r="C171" s="158" t="s">
        <v>780</v>
      </c>
      <c r="D171" s="160">
        <v>229249.97543733404</v>
      </c>
    </row>
    <row r="172" spans="1:4" ht="15" customHeight="1">
      <c r="A172" s="146" t="s">
        <v>751</v>
      </c>
      <c r="B172" s="146" t="s">
        <v>752</v>
      </c>
      <c r="C172" s="158" t="s">
        <v>753</v>
      </c>
      <c r="D172" s="160">
        <v>582975.48</v>
      </c>
    </row>
    <row r="173" spans="1:4" ht="15" customHeight="1">
      <c r="A173" s="146" t="s">
        <v>8</v>
      </c>
      <c r="B173" s="146" t="s">
        <v>9</v>
      </c>
      <c r="C173" s="147" t="s">
        <v>10</v>
      </c>
      <c r="D173" s="160">
        <v>146834.32999999999</v>
      </c>
    </row>
    <row r="174" spans="1:4" ht="15" customHeight="1">
      <c r="A174" s="141" t="s">
        <v>8</v>
      </c>
      <c r="B174" s="141" t="s">
        <v>9</v>
      </c>
      <c r="C174" s="142" t="s">
        <v>25</v>
      </c>
      <c r="D174" s="150">
        <v>151401.25</v>
      </c>
    </row>
    <row r="175" spans="1:4">
      <c r="A175" s="138" t="s">
        <v>8</v>
      </c>
      <c r="B175" s="138" t="s">
        <v>9</v>
      </c>
      <c r="C175" s="139" t="s">
        <v>61</v>
      </c>
      <c r="D175" s="140">
        <v>254982.65901503799</v>
      </c>
    </row>
    <row r="176" spans="1:4" ht="15" customHeight="1">
      <c r="A176" s="141" t="s">
        <v>8</v>
      </c>
      <c r="B176" s="141" t="s">
        <v>9</v>
      </c>
      <c r="C176" s="142" t="s">
        <v>64</v>
      </c>
      <c r="D176" s="150">
        <v>154642.43</v>
      </c>
    </row>
    <row r="177" spans="1:4" ht="15" customHeight="1">
      <c r="A177" s="138" t="s">
        <v>8</v>
      </c>
      <c r="B177" s="138" t="s">
        <v>9</v>
      </c>
      <c r="C177" s="139" t="s">
        <v>81</v>
      </c>
      <c r="D177" s="140">
        <v>266182.69434512546</v>
      </c>
    </row>
    <row r="178" spans="1:4" ht="15" customHeight="1">
      <c r="A178" s="141" t="s">
        <v>8</v>
      </c>
      <c r="B178" s="141" t="s">
        <v>98</v>
      </c>
      <c r="C178" s="142" t="s">
        <v>99</v>
      </c>
      <c r="D178" s="143">
        <v>120254.16</v>
      </c>
    </row>
    <row r="179" spans="1:4">
      <c r="A179" s="76" t="s">
        <v>8</v>
      </c>
      <c r="B179" s="76" t="s">
        <v>98</v>
      </c>
      <c r="C179" s="133" t="s">
        <v>118</v>
      </c>
      <c r="D179" s="8">
        <v>274178.89741158014</v>
      </c>
    </row>
    <row r="180" spans="1:4" ht="15" customHeight="1">
      <c r="A180" s="138" t="s">
        <v>8</v>
      </c>
      <c r="B180" s="138" t="s">
        <v>9</v>
      </c>
      <c r="C180" s="139" t="s">
        <v>123</v>
      </c>
      <c r="D180" s="140">
        <v>198761.8</v>
      </c>
    </row>
    <row r="181" spans="1:4" ht="15" customHeight="1">
      <c r="A181" s="141" t="s">
        <v>8</v>
      </c>
      <c r="B181" s="141" t="s">
        <v>98</v>
      </c>
      <c r="C181" s="142" t="s">
        <v>219</v>
      </c>
      <c r="D181" s="143">
        <v>193414.65430496272</v>
      </c>
    </row>
    <row r="182" spans="1:4">
      <c r="A182" s="76" t="s">
        <v>8</v>
      </c>
      <c r="B182" s="76" t="s">
        <v>9</v>
      </c>
      <c r="C182" s="133" t="s">
        <v>240</v>
      </c>
      <c r="D182" s="12">
        <v>236473.33</v>
      </c>
    </row>
    <row r="183" spans="1:4" ht="15" customHeight="1">
      <c r="A183" s="138" t="s">
        <v>8</v>
      </c>
      <c r="B183" s="138" t="s">
        <v>98</v>
      </c>
      <c r="C183" s="139" t="s">
        <v>242</v>
      </c>
      <c r="D183" s="149">
        <v>247632.56466267337</v>
      </c>
    </row>
    <row r="184" spans="1:4" ht="15" customHeight="1">
      <c r="A184" s="146" t="s">
        <v>8</v>
      </c>
      <c r="B184" s="146" t="s">
        <v>98</v>
      </c>
      <c r="C184" s="147" t="s">
        <v>245</v>
      </c>
      <c r="D184" s="148">
        <v>204910.67</v>
      </c>
    </row>
    <row r="185" spans="1:4" ht="15" customHeight="1">
      <c r="A185" s="146" t="s">
        <v>8</v>
      </c>
      <c r="B185" s="146" t="s">
        <v>9</v>
      </c>
      <c r="C185" s="147" t="s">
        <v>254</v>
      </c>
      <c r="D185" s="148">
        <v>156239.83639683839</v>
      </c>
    </row>
    <row r="186" spans="1:4" ht="15" customHeight="1">
      <c r="A186" s="146" t="s">
        <v>8</v>
      </c>
      <c r="B186" s="146" t="s">
        <v>9</v>
      </c>
      <c r="C186" s="147" t="s">
        <v>264</v>
      </c>
      <c r="D186" s="148">
        <v>265336.52462339948</v>
      </c>
    </row>
    <row r="187" spans="1:4" ht="15" customHeight="1">
      <c r="A187" s="141" t="s">
        <v>8</v>
      </c>
      <c r="B187" s="141" t="s">
        <v>98</v>
      </c>
      <c r="C187" s="142" t="s">
        <v>269</v>
      </c>
      <c r="D187" s="143">
        <v>150322.97647253002</v>
      </c>
    </row>
    <row r="188" spans="1:4" ht="15" customHeight="1">
      <c r="A188" s="138" t="s">
        <v>8</v>
      </c>
      <c r="B188" s="138" t="s">
        <v>9</v>
      </c>
      <c r="C188" s="154" t="s">
        <v>283</v>
      </c>
      <c r="D188" s="155">
        <v>168705.46</v>
      </c>
    </row>
    <row r="189" spans="1:4" ht="15" customHeight="1">
      <c r="A189" s="141" t="s">
        <v>8</v>
      </c>
      <c r="B189" s="141" t="s">
        <v>98</v>
      </c>
      <c r="C189" s="156" t="s">
        <v>285</v>
      </c>
      <c r="D189" s="157">
        <v>317505.90584658127</v>
      </c>
    </row>
    <row r="190" spans="1:4">
      <c r="A190" s="76" t="s">
        <v>8</v>
      </c>
      <c r="B190" s="76" t="s">
        <v>9</v>
      </c>
      <c r="C190" s="132" t="s">
        <v>316</v>
      </c>
      <c r="D190" s="8">
        <v>178241.18582160654</v>
      </c>
    </row>
    <row r="191" spans="1:4" ht="15" customHeight="1">
      <c r="A191" s="138" t="s">
        <v>8</v>
      </c>
      <c r="B191" s="138" t="s">
        <v>98</v>
      </c>
      <c r="C191" s="154" t="s">
        <v>339</v>
      </c>
      <c r="D191" s="149">
        <v>259126.81193820524</v>
      </c>
    </row>
    <row r="192" spans="1:4" ht="15" customHeight="1">
      <c r="A192" s="141" t="s">
        <v>8</v>
      </c>
      <c r="B192" s="141" t="s">
        <v>98</v>
      </c>
      <c r="C192" s="156" t="s">
        <v>385</v>
      </c>
      <c r="D192" s="150">
        <v>216291.23</v>
      </c>
    </row>
    <row r="193" spans="1:4" ht="15" customHeight="1">
      <c r="A193" s="138" t="s">
        <v>8</v>
      </c>
      <c r="B193" s="138" t="s">
        <v>98</v>
      </c>
      <c r="C193" s="154" t="s">
        <v>392</v>
      </c>
      <c r="D193" s="149">
        <v>198068.48000000001</v>
      </c>
    </row>
    <row r="194" spans="1:4">
      <c r="A194" s="141" t="s">
        <v>8</v>
      </c>
      <c r="B194" s="141" t="s">
        <v>98</v>
      </c>
      <c r="C194" s="156" t="s">
        <v>400</v>
      </c>
      <c r="D194" s="150">
        <v>148108.08000000002</v>
      </c>
    </row>
    <row r="195" spans="1:4" ht="15" customHeight="1">
      <c r="A195" s="138" t="s">
        <v>8</v>
      </c>
      <c r="B195" s="138" t="s">
        <v>408</v>
      </c>
      <c r="C195" s="154" t="s">
        <v>409</v>
      </c>
      <c r="D195" s="149">
        <v>199626.28</v>
      </c>
    </row>
    <row r="196" spans="1:4" ht="15" customHeight="1">
      <c r="A196" s="141" t="s">
        <v>8</v>
      </c>
      <c r="B196" s="141" t="s">
        <v>98</v>
      </c>
      <c r="C196" s="156" t="s">
        <v>411</v>
      </c>
      <c r="D196" s="150">
        <v>256205.59388134003</v>
      </c>
    </row>
    <row r="197" spans="1:4" ht="15" customHeight="1">
      <c r="A197" s="138" t="s">
        <v>8</v>
      </c>
      <c r="B197" s="138" t="s">
        <v>98</v>
      </c>
      <c r="C197" s="154" t="s">
        <v>427</v>
      </c>
      <c r="D197" s="155">
        <v>183570.6</v>
      </c>
    </row>
    <row r="198" spans="1:4" ht="15" customHeight="1">
      <c r="A198" s="141" t="s">
        <v>8</v>
      </c>
      <c r="B198" s="141" t="s">
        <v>9</v>
      </c>
      <c r="C198" s="156" t="s">
        <v>434</v>
      </c>
      <c r="D198" s="157">
        <v>177554.05</v>
      </c>
    </row>
    <row r="199" spans="1:4">
      <c r="A199" s="76" t="s">
        <v>8</v>
      </c>
      <c r="B199" s="76" t="s">
        <v>437</v>
      </c>
      <c r="C199" s="132" t="s">
        <v>438</v>
      </c>
      <c r="D199" s="54">
        <v>2770858.25</v>
      </c>
    </row>
    <row r="200" spans="1:4">
      <c r="A200" s="76" t="s">
        <v>8</v>
      </c>
      <c r="B200" s="76" t="s">
        <v>408</v>
      </c>
      <c r="C200" s="132" t="s">
        <v>466</v>
      </c>
      <c r="D200" s="8">
        <v>227087.12103365379</v>
      </c>
    </row>
    <row r="201" spans="1:4" ht="15" customHeight="1">
      <c r="A201" s="138" t="s">
        <v>8</v>
      </c>
      <c r="B201" s="138" t="s">
        <v>9</v>
      </c>
      <c r="C201" s="154" t="s">
        <v>475</v>
      </c>
      <c r="D201" s="149">
        <v>180334.12263288366</v>
      </c>
    </row>
    <row r="202" spans="1:4">
      <c r="A202" s="141" t="s">
        <v>8</v>
      </c>
      <c r="B202" s="141" t="s">
        <v>408</v>
      </c>
      <c r="C202" s="156" t="s">
        <v>484</v>
      </c>
      <c r="D202" s="150">
        <v>229975.527998431</v>
      </c>
    </row>
    <row r="203" spans="1:4">
      <c r="A203" s="76" t="s">
        <v>8</v>
      </c>
      <c r="B203" s="76" t="s">
        <v>9</v>
      </c>
      <c r="C203" s="132" t="s">
        <v>546</v>
      </c>
      <c r="D203" s="54">
        <v>236869.88</v>
      </c>
    </row>
    <row r="204" spans="1:4" ht="15" customHeight="1">
      <c r="A204" s="138" t="s">
        <v>8</v>
      </c>
      <c r="B204" s="138" t="s">
        <v>98</v>
      </c>
      <c r="C204" s="154" t="s">
        <v>572</v>
      </c>
      <c r="D204" s="155">
        <v>172105.23</v>
      </c>
    </row>
    <row r="205" spans="1:4" ht="15" customHeight="1">
      <c r="A205" s="141" t="s">
        <v>8</v>
      </c>
      <c r="B205" s="141" t="s">
        <v>98</v>
      </c>
      <c r="C205" s="156" t="s">
        <v>577</v>
      </c>
      <c r="D205" s="157">
        <v>157586.57999999999</v>
      </c>
    </row>
    <row r="206" spans="1:4">
      <c r="A206" s="138" t="s">
        <v>8</v>
      </c>
      <c r="B206" s="138" t="s">
        <v>408</v>
      </c>
      <c r="C206" s="154" t="s">
        <v>591</v>
      </c>
      <c r="D206" s="155">
        <v>242683.74</v>
      </c>
    </row>
    <row r="207" spans="1:4">
      <c r="A207" s="146" t="s">
        <v>8</v>
      </c>
      <c r="B207" s="146" t="s">
        <v>98</v>
      </c>
      <c r="C207" s="158" t="s">
        <v>608</v>
      </c>
      <c r="D207" s="160">
        <v>235044.11</v>
      </c>
    </row>
    <row r="208" spans="1:4">
      <c r="A208" s="146" t="s">
        <v>8</v>
      </c>
      <c r="B208" s="146" t="s">
        <v>9</v>
      </c>
      <c r="C208" s="158" t="s">
        <v>610</v>
      </c>
      <c r="D208" s="159">
        <v>296514.23</v>
      </c>
    </row>
    <row r="209" spans="1:4">
      <c r="A209" s="141" t="s">
        <v>8</v>
      </c>
      <c r="B209" s="141" t="s">
        <v>98</v>
      </c>
      <c r="C209" s="156" t="s">
        <v>620</v>
      </c>
      <c r="D209" s="150">
        <v>141489.35999999999</v>
      </c>
    </row>
    <row r="210" spans="1:4" ht="15" customHeight="1">
      <c r="A210" s="138" t="s">
        <v>8</v>
      </c>
      <c r="B210" s="138" t="s">
        <v>98</v>
      </c>
      <c r="C210" s="154" t="s">
        <v>640</v>
      </c>
      <c r="D210" s="149">
        <v>141274.73000000001</v>
      </c>
    </row>
    <row r="211" spans="1:4" ht="15" customHeight="1">
      <c r="A211" s="141" t="s">
        <v>8</v>
      </c>
      <c r="B211" s="141" t="s">
        <v>408</v>
      </c>
      <c r="C211" s="156" t="s">
        <v>650</v>
      </c>
      <c r="D211" s="150">
        <v>209929.37151857821</v>
      </c>
    </row>
    <row r="212" spans="1:4" ht="15" customHeight="1">
      <c r="A212" s="138" t="s">
        <v>8</v>
      </c>
      <c r="B212" s="138" t="s">
        <v>98</v>
      </c>
      <c r="C212" s="154" t="s">
        <v>653</v>
      </c>
      <c r="D212" s="149">
        <v>174639.24</v>
      </c>
    </row>
    <row r="213" spans="1:4" ht="15" customHeight="1">
      <c r="A213" s="141" t="s">
        <v>8</v>
      </c>
      <c r="B213" s="141" t="s">
        <v>98</v>
      </c>
      <c r="C213" s="156" t="s">
        <v>662</v>
      </c>
      <c r="D213" s="150">
        <v>236616.81128867285</v>
      </c>
    </row>
    <row r="214" spans="1:4">
      <c r="A214" s="76" t="s">
        <v>8</v>
      </c>
      <c r="B214" s="76" t="s">
        <v>98</v>
      </c>
      <c r="C214" s="132" t="s">
        <v>683</v>
      </c>
      <c r="D214" s="8">
        <v>155950.11184643436</v>
      </c>
    </row>
    <row r="215" spans="1:4" ht="15" customHeight="1">
      <c r="A215" s="138" t="s">
        <v>8</v>
      </c>
      <c r="B215" s="138" t="s">
        <v>98</v>
      </c>
      <c r="C215" s="154" t="s">
        <v>685</v>
      </c>
      <c r="D215" s="155">
        <v>162578.44</v>
      </c>
    </row>
    <row r="216" spans="1:4" ht="15" customHeight="1">
      <c r="A216" s="141" t="s">
        <v>8</v>
      </c>
      <c r="B216" s="141" t="s">
        <v>98</v>
      </c>
      <c r="C216" s="156" t="s">
        <v>695</v>
      </c>
      <c r="D216" s="157">
        <v>168800</v>
      </c>
    </row>
    <row r="217" spans="1:4">
      <c r="A217" s="76" t="s">
        <v>8</v>
      </c>
      <c r="B217" s="76" t="s">
        <v>698</v>
      </c>
      <c r="C217" s="132" t="s">
        <v>699</v>
      </c>
      <c r="D217" s="54">
        <v>1333122.5153454524</v>
      </c>
    </row>
    <row r="218" spans="1:4" ht="15" customHeight="1">
      <c r="A218" s="138" t="s">
        <v>8</v>
      </c>
      <c r="B218" s="138" t="s">
        <v>735</v>
      </c>
      <c r="C218" s="154" t="s">
        <v>736</v>
      </c>
      <c r="D218" s="149">
        <v>5613599.7008091295</v>
      </c>
    </row>
    <row r="219" spans="1:4" ht="15" customHeight="1">
      <c r="A219" s="141" t="s">
        <v>8</v>
      </c>
      <c r="B219" s="141" t="s">
        <v>9</v>
      </c>
      <c r="C219" s="156" t="s">
        <v>755</v>
      </c>
      <c r="D219" s="150">
        <v>144037.21</v>
      </c>
    </row>
    <row r="220" spans="1:4" ht="15" customHeight="1">
      <c r="A220" s="138" t="s">
        <v>8</v>
      </c>
      <c r="B220" s="138" t="s">
        <v>98</v>
      </c>
      <c r="C220" s="154" t="s">
        <v>773</v>
      </c>
      <c r="D220" s="149">
        <v>170346.65</v>
      </c>
    </row>
    <row r="221" spans="1:4" ht="15" customHeight="1">
      <c r="A221" s="141" t="s">
        <v>8</v>
      </c>
      <c r="B221" s="141" t="s">
        <v>98</v>
      </c>
      <c r="C221" s="156" t="s">
        <v>785</v>
      </c>
      <c r="D221" s="150">
        <v>173517.63</v>
      </c>
    </row>
    <row r="222" spans="1:4" ht="15" customHeight="1">
      <c r="A222" s="141" t="s">
        <v>179</v>
      </c>
      <c r="B222" s="138" t="s">
        <v>180</v>
      </c>
      <c r="C222" s="139" t="s">
        <v>567</v>
      </c>
      <c r="D222" s="140">
        <v>177356.58000000002</v>
      </c>
    </row>
    <row r="223" spans="1:4" ht="15" customHeight="1">
      <c r="A223" s="141" t="s">
        <v>179</v>
      </c>
      <c r="B223" s="141" t="s">
        <v>180</v>
      </c>
      <c r="C223" s="142" t="s">
        <v>181</v>
      </c>
      <c r="D223" s="143">
        <v>234389.1</v>
      </c>
    </row>
    <row r="224" spans="1:4" ht="15" customHeight="1">
      <c r="A224" s="138" t="s">
        <v>179</v>
      </c>
      <c r="B224" s="138" t="s">
        <v>190</v>
      </c>
      <c r="C224" s="139" t="s">
        <v>191</v>
      </c>
      <c r="D224" s="140">
        <v>266805</v>
      </c>
    </row>
    <row r="225" spans="1:4" ht="15" customHeight="1">
      <c r="A225" s="141" t="s">
        <v>179</v>
      </c>
      <c r="B225" s="141" t="s">
        <v>180</v>
      </c>
      <c r="C225" s="156" t="s">
        <v>383</v>
      </c>
      <c r="D225" s="150">
        <v>258137.07</v>
      </c>
    </row>
    <row r="226" spans="1:4" ht="15" customHeight="1">
      <c r="A226" s="138" t="s">
        <v>179</v>
      </c>
      <c r="B226" s="138" t="s">
        <v>190</v>
      </c>
      <c r="C226" s="154" t="s">
        <v>414</v>
      </c>
      <c r="D226" s="149">
        <v>1770589.42</v>
      </c>
    </row>
    <row r="227" spans="1:4" ht="15" customHeight="1">
      <c r="A227" s="146" t="s">
        <v>179</v>
      </c>
      <c r="B227" s="146" t="s">
        <v>180</v>
      </c>
      <c r="C227" s="158" t="s">
        <v>479</v>
      </c>
      <c r="D227" s="159">
        <v>2704019.7359012612</v>
      </c>
    </row>
    <row r="228" spans="1:4" ht="15" customHeight="1">
      <c r="A228" s="141" t="s">
        <v>21</v>
      </c>
      <c r="B228" s="141" t="s">
        <v>22</v>
      </c>
      <c r="C228" s="142" t="s">
        <v>23</v>
      </c>
      <c r="D228" s="150">
        <v>90990.69</v>
      </c>
    </row>
    <row r="229" spans="1:4">
      <c r="A229" s="76" t="s">
        <v>21</v>
      </c>
      <c r="B229" s="76" t="s">
        <v>22</v>
      </c>
      <c r="C229" s="133" t="s">
        <v>24</v>
      </c>
      <c r="D229" s="8">
        <v>75198.92</v>
      </c>
    </row>
    <row r="230" spans="1:4">
      <c r="A230" s="76" t="s">
        <v>21</v>
      </c>
      <c r="B230" s="76" t="s">
        <v>22</v>
      </c>
      <c r="C230" s="133" t="s">
        <v>30</v>
      </c>
      <c r="D230" s="12">
        <v>158699.43</v>
      </c>
    </row>
    <row r="231" spans="1:4">
      <c r="A231" s="76" t="s">
        <v>21</v>
      </c>
      <c r="B231" s="76" t="s">
        <v>49</v>
      </c>
      <c r="C231" s="133" t="s">
        <v>50</v>
      </c>
      <c r="D231" s="8">
        <v>252944.42</v>
      </c>
    </row>
    <row r="232" spans="1:4" ht="15" customHeight="1">
      <c r="A232" s="138" t="s">
        <v>21</v>
      </c>
      <c r="B232" s="138" t="s">
        <v>22</v>
      </c>
      <c r="C232" s="139" t="s">
        <v>140</v>
      </c>
      <c r="D232" s="149">
        <v>75198.92</v>
      </c>
    </row>
    <row r="233" spans="1:4" ht="15" customHeight="1">
      <c r="A233" s="141" t="s">
        <v>21</v>
      </c>
      <c r="B233" s="141" t="s">
        <v>22</v>
      </c>
      <c r="C233" s="142" t="s">
        <v>165</v>
      </c>
      <c r="D233" s="143">
        <v>167840.33000000002</v>
      </c>
    </row>
    <row r="234" spans="1:4" ht="15" customHeight="1">
      <c r="A234" s="138" t="s">
        <v>21</v>
      </c>
      <c r="B234" s="138" t="s">
        <v>49</v>
      </c>
      <c r="C234" s="139" t="s">
        <v>169</v>
      </c>
      <c r="D234" s="149">
        <v>108053</v>
      </c>
    </row>
    <row r="235" spans="1:4" ht="15" customHeight="1">
      <c r="A235" s="141" t="s">
        <v>21</v>
      </c>
      <c r="B235" s="141" t="s">
        <v>49</v>
      </c>
      <c r="C235" s="142" t="s">
        <v>206</v>
      </c>
      <c r="D235" s="143">
        <v>226662.68</v>
      </c>
    </row>
    <row r="236" spans="1:4">
      <c r="A236" s="135" t="s">
        <v>21</v>
      </c>
      <c r="B236" s="135" t="s">
        <v>22</v>
      </c>
      <c r="C236" s="133" t="s">
        <v>208</v>
      </c>
      <c r="D236" s="12">
        <v>129383.93</v>
      </c>
    </row>
    <row r="237" spans="1:4" ht="15" customHeight="1">
      <c r="A237" s="138" t="s">
        <v>21</v>
      </c>
      <c r="B237" s="138" t="s">
        <v>49</v>
      </c>
      <c r="C237" s="139" t="s">
        <v>228</v>
      </c>
      <c r="D237" s="140">
        <v>185883.06</v>
      </c>
    </row>
    <row r="238" spans="1:4" ht="15" customHeight="1">
      <c r="A238" s="141" t="s">
        <v>21</v>
      </c>
      <c r="B238" s="141" t="s">
        <v>22</v>
      </c>
      <c r="C238" s="142" t="s">
        <v>238</v>
      </c>
      <c r="D238" s="143">
        <v>260082.59</v>
      </c>
    </row>
    <row r="239" spans="1:4">
      <c r="A239" s="138" t="s">
        <v>21</v>
      </c>
      <c r="B239" s="138" t="s">
        <v>22</v>
      </c>
      <c r="C239" s="154" t="s">
        <v>308</v>
      </c>
      <c r="D239" s="155">
        <v>2521745</v>
      </c>
    </row>
    <row r="240" spans="1:4" ht="15" customHeight="1">
      <c r="A240" s="146" t="s">
        <v>21</v>
      </c>
      <c r="B240" s="146" t="s">
        <v>417</v>
      </c>
      <c r="C240" s="158" t="s">
        <v>418</v>
      </c>
      <c r="D240" s="159">
        <v>1497212.8446545294</v>
      </c>
    </row>
    <row r="241" spans="1:4">
      <c r="A241" s="141" t="s">
        <v>21</v>
      </c>
      <c r="B241" s="141" t="s">
        <v>49</v>
      </c>
      <c r="C241" s="156" t="s">
        <v>422</v>
      </c>
      <c r="D241" s="150">
        <v>212448.66999999998</v>
      </c>
    </row>
    <row r="242" spans="1:4" ht="15" customHeight="1">
      <c r="A242" s="138" t="s">
        <v>21</v>
      </c>
      <c r="B242" s="138" t="s">
        <v>22</v>
      </c>
      <c r="C242" s="154" t="s">
        <v>432</v>
      </c>
      <c r="D242" s="155">
        <v>139903.87</v>
      </c>
    </row>
    <row r="243" spans="1:4" ht="15" customHeight="1">
      <c r="A243" s="141" t="s">
        <v>21</v>
      </c>
      <c r="B243" s="141" t="s">
        <v>49</v>
      </c>
      <c r="C243" s="156" t="s">
        <v>543</v>
      </c>
      <c r="D243" s="157">
        <v>270405</v>
      </c>
    </row>
    <row r="244" spans="1:4" ht="15" customHeight="1">
      <c r="A244" s="138" t="s">
        <v>21</v>
      </c>
      <c r="B244" s="138" t="s">
        <v>741</v>
      </c>
      <c r="C244" s="154" t="s">
        <v>742</v>
      </c>
      <c r="D244" s="149">
        <v>3731847.9828847917</v>
      </c>
    </row>
    <row r="245" spans="1:4" ht="15" customHeight="1">
      <c r="A245" s="141" t="s">
        <v>21</v>
      </c>
      <c r="B245" s="141" t="s">
        <v>760</v>
      </c>
      <c r="C245" s="156" t="s">
        <v>761</v>
      </c>
      <c r="D245" s="150">
        <v>3169370.8719863216</v>
      </c>
    </row>
    <row r="246" spans="1:4" ht="15" customHeight="1">
      <c r="A246" s="138" t="s">
        <v>21</v>
      </c>
      <c r="B246" s="138" t="s">
        <v>49</v>
      </c>
      <c r="C246" s="154" t="s">
        <v>787</v>
      </c>
      <c r="D246" s="149">
        <v>206000</v>
      </c>
    </row>
    <row r="247" spans="1:4" ht="15" customHeight="1">
      <c r="A247" s="141" t="s">
        <v>107</v>
      </c>
      <c r="B247" s="141" t="s">
        <v>108</v>
      </c>
      <c r="C247" s="142" t="s">
        <v>109</v>
      </c>
      <c r="D247" s="143">
        <v>190256.25216981026</v>
      </c>
    </row>
    <row r="248" spans="1:4" ht="15" customHeight="1">
      <c r="A248" s="138" t="s">
        <v>107</v>
      </c>
      <c r="B248" s="138" t="s">
        <v>108</v>
      </c>
      <c r="C248" s="139" t="s">
        <v>173</v>
      </c>
      <c r="D248" s="140">
        <v>165486.33000000002</v>
      </c>
    </row>
    <row r="249" spans="1:4" ht="15" customHeight="1">
      <c r="A249" s="141" t="s">
        <v>107</v>
      </c>
      <c r="B249" s="141" t="s">
        <v>108</v>
      </c>
      <c r="C249" s="142" t="s">
        <v>204</v>
      </c>
      <c r="D249" s="143">
        <v>2744280</v>
      </c>
    </row>
    <row r="250" spans="1:4" ht="15" customHeight="1">
      <c r="A250" s="138" t="s">
        <v>107</v>
      </c>
      <c r="B250" s="138" t="s">
        <v>108</v>
      </c>
      <c r="C250" s="154" t="s">
        <v>454</v>
      </c>
      <c r="D250" s="155">
        <v>167537.16</v>
      </c>
    </row>
    <row r="251" spans="1:4" ht="15" customHeight="1">
      <c r="A251" s="141" t="s">
        <v>107</v>
      </c>
      <c r="B251" s="141" t="s">
        <v>108</v>
      </c>
      <c r="C251" s="156" t="s">
        <v>512</v>
      </c>
      <c r="D251" s="150">
        <v>248434.98819483179</v>
      </c>
    </row>
    <row r="252" spans="1:4" ht="15" customHeight="1">
      <c r="A252" s="138" t="s">
        <v>107</v>
      </c>
      <c r="B252" s="138" t="s">
        <v>108</v>
      </c>
      <c r="C252" s="154" t="s">
        <v>525</v>
      </c>
      <c r="D252" s="155">
        <v>153113.97</v>
      </c>
    </row>
    <row r="253" spans="1:4" ht="15" customHeight="1">
      <c r="A253" s="146" t="s">
        <v>107</v>
      </c>
      <c r="B253" s="146" t="s">
        <v>108</v>
      </c>
      <c r="C253" s="158" t="s">
        <v>555</v>
      </c>
      <c r="D253" s="160">
        <v>217306.10693854478</v>
      </c>
    </row>
    <row r="254" spans="1:4" ht="15" customHeight="1">
      <c r="A254" s="141" t="s">
        <v>107</v>
      </c>
      <c r="B254" s="141" t="s">
        <v>108</v>
      </c>
      <c r="C254" s="156" t="s">
        <v>560</v>
      </c>
      <c r="D254" s="157">
        <v>173808.41999999998</v>
      </c>
    </row>
    <row r="255" spans="1:4" ht="15" customHeight="1">
      <c r="A255" s="138" t="s">
        <v>107</v>
      </c>
      <c r="B255" s="138" t="s">
        <v>108</v>
      </c>
      <c r="C255" s="154" t="s">
        <v>584</v>
      </c>
      <c r="D255" s="155">
        <v>298386</v>
      </c>
    </row>
    <row r="256" spans="1:4">
      <c r="A256" s="146" t="s">
        <v>107</v>
      </c>
      <c r="B256" s="146" t="s">
        <v>108</v>
      </c>
      <c r="C256" s="158" t="s">
        <v>615</v>
      </c>
      <c r="D256" s="159">
        <v>144181.42000000001</v>
      </c>
    </row>
    <row r="257" spans="1:4">
      <c r="A257" s="141" t="s">
        <v>107</v>
      </c>
      <c r="B257" s="141" t="s">
        <v>108</v>
      </c>
      <c r="C257" s="156" t="s">
        <v>680</v>
      </c>
      <c r="D257" s="157">
        <v>228006.13999999998</v>
      </c>
    </row>
    <row r="258" spans="1:4" ht="15" customHeight="1">
      <c r="A258" s="138" t="s">
        <v>56</v>
      </c>
      <c r="B258" s="138" t="s">
        <v>57</v>
      </c>
      <c r="C258" s="139" t="s">
        <v>58</v>
      </c>
      <c r="D258" s="144">
        <v>247322.51</v>
      </c>
    </row>
    <row r="259" spans="1:4">
      <c r="A259" s="141" t="s">
        <v>56</v>
      </c>
      <c r="B259" s="141" t="s">
        <v>57</v>
      </c>
      <c r="C259" s="142" t="s">
        <v>96</v>
      </c>
      <c r="D259" s="150">
        <v>224974</v>
      </c>
    </row>
    <row r="260" spans="1:4" ht="15" customHeight="1">
      <c r="A260" s="138" t="s">
        <v>56</v>
      </c>
      <c r="B260" s="138" t="s">
        <v>57</v>
      </c>
      <c r="C260" s="139" t="s">
        <v>186</v>
      </c>
      <c r="D260" s="140">
        <v>142195.26</v>
      </c>
    </row>
    <row r="261" spans="1:4">
      <c r="A261" s="141" t="s">
        <v>56</v>
      </c>
      <c r="B261" s="141" t="s">
        <v>57</v>
      </c>
      <c r="C261" s="142" t="s">
        <v>188</v>
      </c>
      <c r="D261" s="150">
        <v>248040.10136683972</v>
      </c>
    </row>
    <row r="262" spans="1:4">
      <c r="A262" s="76" t="s">
        <v>56</v>
      </c>
      <c r="B262" s="76" t="s">
        <v>57</v>
      </c>
      <c r="C262" s="133" t="s">
        <v>247</v>
      </c>
      <c r="D262" s="12">
        <v>241174.41</v>
      </c>
    </row>
    <row r="263" spans="1:4">
      <c r="A263" s="76" t="s">
        <v>56</v>
      </c>
      <c r="B263" s="76" t="s">
        <v>57</v>
      </c>
      <c r="C263" s="132" t="s">
        <v>280</v>
      </c>
      <c r="D263" s="54">
        <v>271118.66964632046</v>
      </c>
    </row>
    <row r="264" spans="1:4" ht="15" customHeight="1">
      <c r="A264" s="138" t="s">
        <v>56</v>
      </c>
      <c r="B264" s="138" t="s">
        <v>57</v>
      </c>
      <c r="C264" s="154" t="s">
        <v>318</v>
      </c>
      <c r="D264" s="155">
        <v>293060.52</v>
      </c>
    </row>
    <row r="265" spans="1:4" ht="15" customHeight="1">
      <c r="A265" s="152" t="s">
        <v>56</v>
      </c>
      <c r="B265" s="152" t="s">
        <v>57</v>
      </c>
      <c r="C265" s="156" t="s">
        <v>365</v>
      </c>
      <c r="D265" s="150">
        <v>155136.99771944172</v>
      </c>
    </row>
    <row r="266" spans="1:4" ht="15" customHeight="1">
      <c r="A266" s="138" t="s">
        <v>56</v>
      </c>
      <c r="B266" s="138" t="s">
        <v>57</v>
      </c>
      <c r="C266" s="154" t="s">
        <v>402</v>
      </c>
      <c r="D266" s="155">
        <v>231059.67315412781</v>
      </c>
    </row>
    <row r="267" spans="1:4" ht="15" customHeight="1">
      <c r="A267" s="141" t="s">
        <v>56</v>
      </c>
      <c r="B267" s="141" t="s">
        <v>57</v>
      </c>
      <c r="C267" s="156" t="s">
        <v>451</v>
      </c>
      <c r="D267" s="157">
        <v>227210.78</v>
      </c>
    </row>
    <row r="268" spans="1:4" ht="15" customHeight="1">
      <c r="A268" s="138" t="s">
        <v>56</v>
      </c>
      <c r="B268" s="138" t="s">
        <v>57</v>
      </c>
      <c r="C268" s="154" t="s">
        <v>538</v>
      </c>
      <c r="D268" s="149">
        <v>195660.850846961</v>
      </c>
    </row>
    <row r="269" spans="1:4" ht="15" customHeight="1">
      <c r="A269" s="146" t="s">
        <v>56</v>
      </c>
      <c r="B269" s="146" t="s">
        <v>57</v>
      </c>
      <c r="C269" s="158" t="s">
        <v>602</v>
      </c>
      <c r="D269" s="159">
        <v>179525.26</v>
      </c>
    </row>
    <row r="270" spans="1:4" ht="15" customHeight="1">
      <c r="A270" s="146" t="s">
        <v>56</v>
      </c>
      <c r="B270" s="146" t="s">
        <v>57</v>
      </c>
      <c r="C270" s="158" t="s">
        <v>622</v>
      </c>
      <c r="D270" s="160">
        <v>171134.90586388687</v>
      </c>
    </row>
    <row r="271" spans="1:4" ht="15" customHeight="1">
      <c r="A271" s="141" t="s">
        <v>56</v>
      </c>
      <c r="B271" s="141" t="s">
        <v>57</v>
      </c>
      <c r="C271" s="156" t="s">
        <v>635</v>
      </c>
      <c r="D271" s="150">
        <v>252459.51</v>
      </c>
    </row>
    <row r="272" spans="1:4" ht="15" customHeight="1">
      <c r="A272" s="138" t="s">
        <v>56</v>
      </c>
      <c r="B272" s="138" t="s">
        <v>57</v>
      </c>
      <c r="C272" s="154" t="s">
        <v>775</v>
      </c>
      <c r="D272" s="149">
        <v>1733788.6436456752</v>
      </c>
    </row>
    <row r="273" spans="1:4" ht="15" customHeight="1">
      <c r="A273" s="141" t="s">
        <v>353</v>
      </c>
      <c r="B273" s="141" t="s">
        <v>354</v>
      </c>
      <c r="C273" s="156" t="s">
        <v>355</v>
      </c>
      <c r="D273" s="157">
        <v>256422</v>
      </c>
    </row>
    <row r="274" spans="1:4">
      <c r="A274" s="76" t="s">
        <v>353</v>
      </c>
      <c r="B274" s="76" t="s">
        <v>354</v>
      </c>
      <c r="C274" s="132" t="s">
        <v>703</v>
      </c>
      <c r="D274" s="115">
        <v>148288.26999999999</v>
      </c>
    </row>
    <row r="275" spans="1:4" ht="15" customHeight="1">
      <c r="A275" s="138" t="s">
        <v>353</v>
      </c>
      <c r="B275" s="138" t="s">
        <v>354</v>
      </c>
      <c r="C275" s="154" t="s">
        <v>705</v>
      </c>
      <c r="D275" s="149">
        <v>3126801.3780347519</v>
      </c>
    </row>
    <row r="276" spans="1:4" ht="15" customHeight="1">
      <c r="A276" s="141" t="s">
        <v>353</v>
      </c>
      <c r="B276" s="141" t="s">
        <v>354</v>
      </c>
      <c r="C276" s="156" t="s">
        <v>733</v>
      </c>
      <c r="D276" s="150">
        <v>179449.11350614621</v>
      </c>
    </row>
    <row r="277" spans="1:4" ht="15" customHeight="1">
      <c r="A277" s="138" t="s">
        <v>324</v>
      </c>
      <c r="B277" s="138" t="s">
        <v>325</v>
      </c>
      <c r="C277" s="154" t="s">
        <v>326</v>
      </c>
      <c r="D277" s="155">
        <v>2607427.849835746</v>
      </c>
    </row>
    <row r="278" spans="1:4" ht="15" customHeight="1">
      <c r="A278" s="141" t="s">
        <v>324</v>
      </c>
      <c r="B278" s="141" t="s">
        <v>460</v>
      </c>
      <c r="C278" s="156" t="s">
        <v>461</v>
      </c>
      <c r="D278" s="157">
        <v>208523.0233544487</v>
      </c>
    </row>
    <row r="279" spans="1:4" ht="15" customHeight="1">
      <c r="A279" s="138" t="s">
        <v>324</v>
      </c>
      <c r="B279" s="138" t="s">
        <v>460</v>
      </c>
      <c r="C279" s="154" t="s">
        <v>528</v>
      </c>
      <c r="D279" s="155">
        <v>259431.67</v>
      </c>
    </row>
    <row r="280" spans="1:4" ht="15" customHeight="1">
      <c r="A280" s="141" t="s">
        <v>324</v>
      </c>
      <c r="B280" s="141" t="s">
        <v>460</v>
      </c>
      <c r="C280" s="156" t="s">
        <v>541</v>
      </c>
      <c r="D280" s="157">
        <v>203738.86</v>
      </c>
    </row>
    <row r="281" spans="1:4">
      <c r="A281" s="138" t="s">
        <v>324</v>
      </c>
      <c r="B281" s="138" t="s">
        <v>626</v>
      </c>
      <c r="C281" s="154" t="s">
        <v>627</v>
      </c>
      <c r="D281" s="149">
        <v>601530.41654090211</v>
      </c>
    </row>
    <row r="282" spans="1:4">
      <c r="A282" s="141" t="s">
        <v>324</v>
      </c>
      <c r="B282" s="141" t="s">
        <v>460</v>
      </c>
      <c r="C282" s="156" t="s">
        <v>712</v>
      </c>
      <c r="D282" s="157">
        <v>318890.83955929993</v>
      </c>
    </row>
    <row r="283" spans="1:4" ht="15" customHeight="1">
      <c r="A283" s="138" t="s">
        <v>324</v>
      </c>
      <c r="B283" s="138" t="s">
        <v>325</v>
      </c>
      <c r="C283" s="154" t="s">
        <v>721</v>
      </c>
      <c r="D283" s="149">
        <v>205358.20378972829</v>
      </c>
    </row>
    <row r="284" spans="1:4" ht="15" customHeight="1">
      <c r="A284" s="141" t="s">
        <v>324</v>
      </c>
      <c r="B284" s="141" t="s">
        <v>325</v>
      </c>
      <c r="C284" s="156" t="s">
        <v>749</v>
      </c>
      <c r="D284" s="150">
        <v>278984.7734994599</v>
      </c>
    </row>
    <row r="285" spans="1:4">
      <c r="A285" s="76" t="s">
        <v>324</v>
      </c>
      <c r="B285" s="76" t="s">
        <v>325</v>
      </c>
      <c r="C285" s="132" t="s">
        <v>757</v>
      </c>
      <c r="D285" s="8">
        <v>204959.74045921036</v>
      </c>
    </row>
    <row r="286" spans="1:4" ht="15" customHeight="1">
      <c r="A286" s="138" t="s">
        <v>324</v>
      </c>
      <c r="B286" s="138" t="s">
        <v>460</v>
      </c>
      <c r="C286" s="154" t="s">
        <v>764</v>
      </c>
      <c r="D286" s="149">
        <v>325824.35053753067</v>
      </c>
    </row>
    <row r="287" spans="1:4" ht="15" customHeight="1">
      <c r="A287" s="141" t="s">
        <v>324</v>
      </c>
      <c r="B287" s="141" t="s">
        <v>460</v>
      </c>
      <c r="C287" s="156" t="s">
        <v>769</v>
      </c>
      <c r="D287" s="150">
        <v>190064.88</v>
      </c>
    </row>
    <row r="288" spans="1:4" ht="15" customHeight="1">
      <c r="A288" s="138" t="s">
        <v>324</v>
      </c>
      <c r="B288" s="138" t="s">
        <v>325</v>
      </c>
      <c r="C288" s="154" t="s">
        <v>771</v>
      </c>
      <c r="D288" s="149">
        <v>161733.76999999999</v>
      </c>
    </row>
    <row r="289" spans="1:4" ht="15" customHeight="1">
      <c r="A289" s="141" t="s">
        <v>40</v>
      </c>
      <c r="B289" s="141" t="s">
        <v>40</v>
      </c>
      <c r="C289" s="142" t="s">
        <v>41</v>
      </c>
      <c r="D289" s="150">
        <v>184691.62600418553</v>
      </c>
    </row>
    <row r="290" spans="1:4" ht="30">
      <c r="A290" s="138" t="s">
        <v>40</v>
      </c>
      <c r="B290" s="138" t="s">
        <v>112</v>
      </c>
      <c r="C290" s="139" t="s">
        <v>113</v>
      </c>
      <c r="D290" s="140">
        <v>1043964.5290159092</v>
      </c>
    </row>
    <row r="291" spans="1:4">
      <c r="C291" s="236" t="s">
        <v>789</v>
      </c>
      <c r="D291" s="237">
        <f>SUM(D2:D290)</f>
        <v>149111970.08488548</v>
      </c>
    </row>
  </sheetData>
  <autoFilter ref="A1:D291" xr:uid="{A53CAD11-5881-4832-BFB2-122281E089F4}"/>
  <sortState xmlns:xlrd2="http://schemas.microsoft.com/office/spreadsheetml/2017/richdata2" ref="A2:D291">
    <sortCondition ref="A1:A291"/>
  </sortState>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FDBE9-5540-4227-B138-7976A9DED7FC}">
  <dimension ref="B3:D21"/>
  <sheetViews>
    <sheetView workbookViewId="0">
      <selection activeCell="D3" sqref="D3:D20"/>
    </sheetView>
  </sheetViews>
  <sheetFormatPr baseColWidth="10" defaultRowHeight="15"/>
  <cols>
    <col min="2" max="2" width="15" customWidth="1"/>
    <col min="3" max="3" width="21.42578125" customWidth="1"/>
  </cols>
  <sheetData>
    <row r="3" spans="2:4">
      <c r="B3" s="162" t="s">
        <v>794</v>
      </c>
      <c r="C3" s="163">
        <f>+SUM(CCAA!D2:D56)</f>
        <v>28101764.96261983</v>
      </c>
      <c r="D3" s="166">
        <f>+C3/C$21</f>
        <v>0.18846082542281639</v>
      </c>
    </row>
    <row r="4" spans="2:4">
      <c r="B4" s="162" t="s">
        <v>791</v>
      </c>
      <c r="C4" s="163">
        <f>+SUM(CCAA!D57:D60)</f>
        <v>4112433.7317566769</v>
      </c>
      <c r="D4" s="166">
        <f t="shared" ref="D4:D20" si="0">+C4/C$21</f>
        <v>2.7579501024737163E-2</v>
      </c>
    </row>
    <row r="5" spans="2:4">
      <c r="B5" s="162" t="s">
        <v>792</v>
      </c>
      <c r="C5" s="163">
        <f>+SUM(CCAA!D61:D64)</f>
        <v>2893509.7424961566</v>
      </c>
      <c r="D5" s="166">
        <f t="shared" si="0"/>
        <v>1.9404946100899597E-2</v>
      </c>
    </row>
    <row r="6" spans="2:4">
      <c r="B6" s="162" t="s">
        <v>793</v>
      </c>
      <c r="C6" s="163">
        <f>+SUM(CCAA!D65:D75)</f>
        <v>3867491.7988556717</v>
      </c>
      <c r="D6" s="166">
        <f t="shared" si="0"/>
        <v>2.5936829864524027E-2</v>
      </c>
    </row>
    <row r="7" spans="2:4">
      <c r="B7" s="164" t="s">
        <v>70</v>
      </c>
      <c r="C7" s="163">
        <f>+SUM(CCAA!D76:D92)</f>
        <v>4034724.0247947983</v>
      </c>
      <c r="D7" s="166">
        <f t="shared" si="0"/>
        <v>2.7058350999573922E-2</v>
      </c>
    </row>
    <row r="8" spans="2:4">
      <c r="B8" s="164" t="s">
        <v>429</v>
      </c>
      <c r="C8" s="163">
        <f>+SUM(CCAA!D93:D96)</f>
        <v>1589293.52</v>
      </c>
      <c r="D8" s="166">
        <f t="shared" si="0"/>
        <v>1.0658389927349609E-2</v>
      </c>
    </row>
    <row r="9" spans="2:4">
      <c r="B9" s="164" t="s">
        <v>77</v>
      </c>
      <c r="C9" s="163">
        <f>+SUM(CCAA!D97:D111)</f>
        <v>9156484.5906036142</v>
      </c>
      <c r="D9" s="166">
        <f t="shared" si="0"/>
        <v>6.1406770934560581E-2</v>
      </c>
    </row>
    <row r="10" spans="2:4">
      <c r="B10" s="164" t="s">
        <v>16</v>
      </c>
      <c r="C10" s="163">
        <f>+SUM(CCAA!D112:D125)</f>
        <v>11989336.087325206</v>
      </c>
      <c r="D10" s="166">
        <f t="shared" si="0"/>
        <v>8.04049204131633E-2</v>
      </c>
    </row>
    <row r="11" spans="2:4">
      <c r="B11" s="164" t="s">
        <v>34</v>
      </c>
      <c r="C11" s="163">
        <f>+SUM(CCAA!D126:D171)</f>
        <v>24942509.840129793</v>
      </c>
      <c r="D11" s="166">
        <f t="shared" si="0"/>
        <v>0.16727369255419722</v>
      </c>
    </row>
    <row r="12" spans="2:4">
      <c r="B12" s="164" t="s">
        <v>751</v>
      </c>
      <c r="C12" s="163">
        <f>+CCAA!D172</f>
        <v>582975.48</v>
      </c>
      <c r="D12" s="166">
        <f t="shared" si="0"/>
        <v>3.9096491024035659E-3</v>
      </c>
    </row>
    <row r="13" spans="2:4">
      <c r="B13" s="164" t="s">
        <v>8</v>
      </c>
      <c r="C13" s="163">
        <f>+SUM(CCAA!D173:D221)</f>
        <v>18899533.017193116</v>
      </c>
      <c r="D13" s="166">
        <f t="shared" si="0"/>
        <v>0.12674725581342738</v>
      </c>
    </row>
    <row r="14" spans="2:4">
      <c r="B14" s="164" t="s">
        <v>179</v>
      </c>
      <c r="C14" s="163">
        <f>+SUM(CCAA!D222:D227)</f>
        <v>5411296.9059012607</v>
      </c>
      <c r="D14" s="166">
        <f t="shared" si="0"/>
        <v>3.6290157676950763E-2</v>
      </c>
    </row>
    <row r="15" spans="2:4">
      <c r="B15" s="164" t="s">
        <v>21</v>
      </c>
      <c r="C15" s="163">
        <f>+SUM(CCAA!D228:D246)</f>
        <v>13479872.209525643</v>
      </c>
      <c r="D15" s="166">
        <f t="shared" si="0"/>
        <v>9.0401006718990484E-2</v>
      </c>
    </row>
    <row r="16" spans="2:4">
      <c r="B16" s="164" t="s">
        <v>107</v>
      </c>
      <c r="C16" s="163">
        <f>+SUM(CCAA!D247:D257)</f>
        <v>4730796.787303186</v>
      </c>
      <c r="D16" s="166">
        <f t="shared" si="0"/>
        <v>3.172647229199687E-2</v>
      </c>
    </row>
    <row r="17" spans="2:4">
      <c r="B17" s="164" t="s">
        <v>56</v>
      </c>
      <c r="C17" s="163">
        <f>+SUM(CCAA!D258:D272)</f>
        <v>4813862.0922432523</v>
      </c>
      <c r="D17" s="166">
        <f t="shared" si="0"/>
        <v>3.2283538937235207E-2</v>
      </c>
    </row>
    <row r="18" spans="2:4">
      <c r="B18" s="164" t="s">
        <v>324</v>
      </c>
      <c r="C18" s="163">
        <f>+SUM(CCAA!D277:D288)</f>
        <v>5566468.377576326</v>
      </c>
      <c r="D18" s="166">
        <f t="shared" si="0"/>
        <v>3.7330794934890089E-2</v>
      </c>
    </row>
    <row r="19" spans="2:4">
      <c r="B19" s="164" t="s">
        <v>40</v>
      </c>
      <c r="C19" s="163">
        <f>+SUM(CCAA!D289:D290)</f>
        <v>1228656.1550200947</v>
      </c>
      <c r="D19" s="166">
        <f t="shared" si="0"/>
        <v>8.2398224255279661E-3</v>
      </c>
    </row>
    <row r="20" spans="2:4">
      <c r="B20" s="164" t="s">
        <v>354</v>
      </c>
      <c r="C20" s="163">
        <f>SUM(CCAA!D273:D276)</f>
        <v>3710960.7615408981</v>
      </c>
      <c r="D20" s="166">
        <f t="shared" si="0"/>
        <v>2.4887074856755939E-2</v>
      </c>
    </row>
    <row r="21" spans="2:4">
      <c r="C21" s="165">
        <f>SUM(C3:C20)</f>
        <v>149111970.08488551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82C40-039F-4DA6-BD9D-DD65A6ED8412}">
  <dimension ref="A1:D291"/>
  <sheetViews>
    <sheetView topLeftCell="A114" workbookViewId="0">
      <selection activeCell="C127" sqref="C127"/>
    </sheetView>
  </sheetViews>
  <sheetFormatPr baseColWidth="10" defaultColWidth="9.140625" defaultRowHeight="15"/>
  <cols>
    <col min="1" max="1" width="26.85546875" customWidth="1"/>
    <col min="2" max="2" width="29.85546875" customWidth="1"/>
    <col min="3" max="3" width="25.140625" customWidth="1"/>
    <col min="4" max="4" width="26.5703125" customWidth="1"/>
    <col min="5" max="5" width="27.85546875" customWidth="1"/>
    <col min="6" max="6" width="36.140625" customWidth="1"/>
  </cols>
  <sheetData>
    <row r="1" spans="1:4">
      <c r="A1" s="136" t="s">
        <v>1</v>
      </c>
      <c r="B1" s="136" t="s">
        <v>0</v>
      </c>
      <c r="C1" s="136" t="s">
        <v>2</v>
      </c>
      <c r="D1" s="137" t="s">
        <v>790</v>
      </c>
    </row>
    <row r="2" spans="1:4">
      <c r="A2" s="76" t="s">
        <v>17</v>
      </c>
      <c r="B2" s="76" t="s">
        <v>16</v>
      </c>
      <c r="C2" s="133" t="s">
        <v>18</v>
      </c>
      <c r="D2" s="12">
        <v>928000</v>
      </c>
    </row>
    <row r="3" spans="1:4">
      <c r="A3" s="76" t="s">
        <v>17</v>
      </c>
      <c r="B3" s="76" t="s">
        <v>16</v>
      </c>
      <c r="C3" s="133" t="s">
        <v>94</v>
      </c>
      <c r="D3" s="8">
        <v>208366.84</v>
      </c>
    </row>
    <row r="4" spans="1:4" ht="15" customHeight="1">
      <c r="A4" s="138" t="s">
        <v>17</v>
      </c>
      <c r="B4" s="138" t="s">
        <v>16</v>
      </c>
      <c r="C4" s="139" t="s">
        <v>116</v>
      </c>
      <c r="D4" s="149">
        <v>169400</v>
      </c>
    </row>
    <row r="5" spans="1:4" ht="15" customHeight="1">
      <c r="A5" s="141" t="s">
        <v>17</v>
      </c>
      <c r="B5" s="141" t="s">
        <v>16</v>
      </c>
      <c r="C5" s="156" t="s">
        <v>581</v>
      </c>
      <c r="D5" s="150">
        <v>200592.7439756536</v>
      </c>
    </row>
    <row r="6" spans="1:4">
      <c r="A6" s="76" t="s">
        <v>437</v>
      </c>
      <c r="B6" s="76" t="s">
        <v>8</v>
      </c>
      <c r="C6" s="132" t="s">
        <v>438</v>
      </c>
      <c r="D6" s="54">
        <v>2770858.25</v>
      </c>
    </row>
    <row r="7" spans="1:4">
      <c r="A7" s="76" t="s">
        <v>9</v>
      </c>
      <c r="B7" s="76" t="s">
        <v>8</v>
      </c>
      <c r="C7" s="133" t="s">
        <v>10</v>
      </c>
      <c r="D7" s="8">
        <v>146834.32999999999</v>
      </c>
    </row>
    <row r="8" spans="1:4">
      <c r="A8" s="76" t="s">
        <v>9</v>
      </c>
      <c r="B8" s="76" t="s">
        <v>8</v>
      </c>
      <c r="C8" s="133" t="s">
        <v>25</v>
      </c>
      <c r="D8" s="8">
        <v>151401.25</v>
      </c>
    </row>
    <row r="9" spans="1:4" ht="15" customHeight="1">
      <c r="A9" s="138" t="s">
        <v>9</v>
      </c>
      <c r="B9" s="138" t="s">
        <v>8</v>
      </c>
      <c r="C9" s="139" t="s">
        <v>61</v>
      </c>
      <c r="D9" s="140">
        <v>254982.65901503799</v>
      </c>
    </row>
    <row r="10" spans="1:4" ht="15" customHeight="1">
      <c r="A10" s="141" t="s">
        <v>9</v>
      </c>
      <c r="B10" s="141" t="s">
        <v>8</v>
      </c>
      <c r="C10" s="142" t="s">
        <v>64</v>
      </c>
      <c r="D10" s="150">
        <v>154642.43</v>
      </c>
    </row>
    <row r="11" spans="1:4" ht="15" customHeight="1">
      <c r="A11" s="138" t="s">
        <v>9</v>
      </c>
      <c r="B11" s="138" t="s">
        <v>8</v>
      </c>
      <c r="C11" s="139" t="s">
        <v>81</v>
      </c>
      <c r="D11" s="140">
        <v>266182.69434512546</v>
      </c>
    </row>
    <row r="12" spans="1:4" ht="15" customHeight="1">
      <c r="A12" s="141" t="s">
        <v>9</v>
      </c>
      <c r="B12" s="141" t="s">
        <v>8</v>
      </c>
      <c r="C12" s="142" t="s">
        <v>123</v>
      </c>
      <c r="D12" s="143">
        <v>198761.8</v>
      </c>
    </row>
    <row r="13" spans="1:4">
      <c r="A13" s="76" t="s">
        <v>9</v>
      </c>
      <c r="B13" s="76" t="s">
        <v>8</v>
      </c>
      <c r="C13" s="133" t="s">
        <v>240</v>
      </c>
      <c r="D13" s="12">
        <v>236473.33</v>
      </c>
    </row>
    <row r="14" spans="1:4">
      <c r="A14" s="76" t="s">
        <v>9</v>
      </c>
      <c r="B14" s="76" t="s">
        <v>8</v>
      </c>
      <c r="C14" s="133" t="s">
        <v>254</v>
      </c>
      <c r="D14" s="12">
        <v>156239.83639683839</v>
      </c>
    </row>
    <row r="15" spans="1:4">
      <c r="A15" s="76" t="s">
        <v>9</v>
      </c>
      <c r="B15" s="76" t="s">
        <v>8</v>
      </c>
      <c r="C15" s="133" t="s">
        <v>264</v>
      </c>
      <c r="D15" s="12">
        <v>265336.52462339948</v>
      </c>
    </row>
    <row r="16" spans="1:4">
      <c r="A16" s="76" t="s">
        <v>9</v>
      </c>
      <c r="B16" s="76" t="s">
        <v>8</v>
      </c>
      <c r="C16" s="132" t="s">
        <v>283</v>
      </c>
      <c r="D16" s="54">
        <v>168705.46</v>
      </c>
    </row>
    <row r="17" spans="1:4">
      <c r="A17" s="76" t="s">
        <v>9</v>
      </c>
      <c r="B17" s="76" t="s">
        <v>8</v>
      </c>
      <c r="C17" s="132" t="s">
        <v>316</v>
      </c>
      <c r="D17" s="8">
        <v>178241.18582160654</v>
      </c>
    </row>
    <row r="18" spans="1:4" ht="15" customHeight="1">
      <c r="A18" s="138" t="s">
        <v>9</v>
      </c>
      <c r="B18" s="138" t="s">
        <v>8</v>
      </c>
      <c r="C18" s="154" t="s">
        <v>434</v>
      </c>
      <c r="D18" s="155">
        <v>177554.05</v>
      </c>
    </row>
    <row r="19" spans="1:4" ht="15" customHeight="1">
      <c r="A19" s="141" t="s">
        <v>9</v>
      </c>
      <c r="B19" s="141" t="s">
        <v>8</v>
      </c>
      <c r="C19" s="156" t="s">
        <v>475</v>
      </c>
      <c r="D19" s="150">
        <v>180334.12263288366</v>
      </c>
    </row>
    <row r="20" spans="1:4">
      <c r="A20" s="76" t="s">
        <v>9</v>
      </c>
      <c r="B20" s="76" t="s">
        <v>8</v>
      </c>
      <c r="C20" s="132" t="s">
        <v>546</v>
      </c>
      <c r="D20" s="54">
        <v>236869.88</v>
      </c>
    </row>
    <row r="21" spans="1:4">
      <c r="A21" s="76" t="s">
        <v>9</v>
      </c>
      <c r="B21" s="76" t="s">
        <v>8</v>
      </c>
      <c r="C21" s="132" t="s">
        <v>610</v>
      </c>
      <c r="D21" s="54">
        <v>296514.23</v>
      </c>
    </row>
    <row r="22" spans="1:4" ht="15" customHeight="1">
      <c r="A22" s="138" t="s">
        <v>9</v>
      </c>
      <c r="B22" s="138" t="s">
        <v>8</v>
      </c>
      <c r="C22" s="154" t="s">
        <v>755</v>
      </c>
      <c r="D22" s="149">
        <v>144037.21</v>
      </c>
    </row>
    <row r="23" spans="1:4" ht="15" customHeight="1">
      <c r="A23" s="141" t="s">
        <v>183</v>
      </c>
      <c r="B23" s="141" t="s">
        <v>12</v>
      </c>
      <c r="C23" s="142" t="s">
        <v>184</v>
      </c>
      <c r="D23" s="143">
        <v>186236.16</v>
      </c>
    </row>
    <row r="24" spans="1:4" ht="15" customHeight="1">
      <c r="A24" s="138" t="s">
        <v>183</v>
      </c>
      <c r="B24" s="138" t="s">
        <v>12</v>
      </c>
      <c r="C24" s="154" t="s">
        <v>321</v>
      </c>
      <c r="D24" s="155">
        <v>219240.65</v>
      </c>
    </row>
    <row r="25" spans="1:4" ht="15" customHeight="1">
      <c r="A25" s="141" t="s">
        <v>183</v>
      </c>
      <c r="B25" s="141" t="s">
        <v>12</v>
      </c>
      <c r="C25" s="156" t="s">
        <v>548</v>
      </c>
      <c r="D25" s="157">
        <v>1817783.3556858404</v>
      </c>
    </row>
    <row r="26" spans="1:4" ht="15" customHeight="1">
      <c r="A26" s="138" t="s">
        <v>183</v>
      </c>
      <c r="B26" s="138" t="s">
        <v>12</v>
      </c>
      <c r="C26" s="154" t="s">
        <v>731</v>
      </c>
      <c r="D26" s="149">
        <v>179261.48238169475</v>
      </c>
    </row>
    <row r="27" spans="1:4" ht="15" customHeight="1">
      <c r="A27" s="141" t="s">
        <v>626</v>
      </c>
      <c r="B27" s="141" t="s">
        <v>324</v>
      </c>
      <c r="C27" s="156" t="s">
        <v>627</v>
      </c>
      <c r="D27" s="150">
        <v>601530.41654090211</v>
      </c>
    </row>
    <row r="28" spans="1:4">
      <c r="A28" s="76" t="s">
        <v>194</v>
      </c>
      <c r="B28" s="76" t="s">
        <v>193</v>
      </c>
      <c r="C28" s="133" t="s">
        <v>194</v>
      </c>
      <c r="D28" s="12">
        <v>2069195</v>
      </c>
    </row>
    <row r="29" spans="1:4" ht="15" customHeight="1">
      <c r="A29" s="138" t="s">
        <v>194</v>
      </c>
      <c r="B29" s="138" t="s">
        <v>193</v>
      </c>
      <c r="C29" s="139" t="s">
        <v>211</v>
      </c>
      <c r="D29" s="140">
        <v>259820.28000000003</v>
      </c>
    </row>
    <row r="30" spans="1:4" ht="15" customHeight="1">
      <c r="A30" s="146" t="s">
        <v>194</v>
      </c>
      <c r="B30" s="146" t="s">
        <v>193</v>
      </c>
      <c r="C30" s="158" t="s">
        <v>517</v>
      </c>
      <c r="D30" s="160">
        <v>371323.19830211537</v>
      </c>
    </row>
    <row r="31" spans="1:4" ht="15" customHeight="1">
      <c r="A31" s="146" t="s">
        <v>194</v>
      </c>
      <c r="B31" s="146" t="s">
        <v>193</v>
      </c>
      <c r="C31" s="158" t="s">
        <v>660</v>
      </c>
      <c r="D31" s="160">
        <v>193171.26419404117</v>
      </c>
    </row>
    <row r="32" spans="1:4" ht="15" customHeight="1">
      <c r="A32" s="141" t="s">
        <v>589</v>
      </c>
      <c r="B32" s="141" t="s">
        <v>77</v>
      </c>
      <c r="C32" s="156" t="s">
        <v>590</v>
      </c>
      <c r="D32" s="157">
        <v>580800</v>
      </c>
    </row>
    <row r="33" spans="1:4" ht="15" customHeight="1">
      <c r="A33" s="138" t="s">
        <v>180</v>
      </c>
      <c r="B33" s="138" t="s">
        <v>566</v>
      </c>
      <c r="C33" s="139" t="s">
        <v>567</v>
      </c>
      <c r="D33" s="140">
        <v>177356.58000000002</v>
      </c>
    </row>
    <row r="34" spans="1:4">
      <c r="A34" s="141" t="s">
        <v>180</v>
      </c>
      <c r="B34" s="141" t="s">
        <v>179</v>
      </c>
      <c r="C34" s="142" t="s">
        <v>181</v>
      </c>
      <c r="D34" s="143">
        <v>234389.1</v>
      </c>
    </row>
    <row r="35" spans="1:4">
      <c r="A35" s="76" t="s">
        <v>180</v>
      </c>
      <c r="B35" s="76" t="s">
        <v>179</v>
      </c>
      <c r="C35" s="132" t="s">
        <v>383</v>
      </c>
      <c r="D35" s="8">
        <v>258137.07</v>
      </c>
    </row>
    <row r="36" spans="1:4">
      <c r="A36" s="76" t="s">
        <v>180</v>
      </c>
      <c r="B36" s="76" t="s">
        <v>179</v>
      </c>
      <c r="C36" s="132" t="s">
        <v>479</v>
      </c>
      <c r="D36" s="54">
        <v>2704019.7359012612</v>
      </c>
    </row>
    <row r="37" spans="1:4" ht="15" customHeight="1">
      <c r="A37" s="138" t="s">
        <v>148</v>
      </c>
      <c r="B37" s="138" t="s">
        <v>148</v>
      </c>
      <c r="C37" s="139" t="s">
        <v>161</v>
      </c>
      <c r="D37" s="149">
        <v>98127.01</v>
      </c>
    </row>
    <row r="38" spans="1:4" ht="15" customHeight="1">
      <c r="A38" s="141" t="s">
        <v>148</v>
      </c>
      <c r="B38" s="141" t="s">
        <v>148</v>
      </c>
      <c r="C38" s="156" t="s">
        <v>371</v>
      </c>
      <c r="D38" s="150">
        <v>310387.746750911</v>
      </c>
    </row>
    <row r="39" spans="1:4">
      <c r="A39" s="76" t="s">
        <v>148</v>
      </c>
      <c r="B39" s="76" t="s">
        <v>148</v>
      </c>
      <c r="C39" s="132" t="s">
        <v>390</v>
      </c>
      <c r="D39" s="8">
        <v>187036.55</v>
      </c>
    </row>
    <row r="40" spans="1:4">
      <c r="A40" s="76" t="s">
        <v>148</v>
      </c>
      <c r="B40" s="76" t="s">
        <v>148</v>
      </c>
      <c r="C40" s="132" t="s">
        <v>464</v>
      </c>
      <c r="D40" s="54">
        <v>204881.24</v>
      </c>
    </row>
    <row r="41" spans="1:4">
      <c r="A41" s="76" t="s">
        <v>148</v>
      </c>
      <c r="B41" s="76" t="s">
        <v>148</v>
      </c>
      <c r="C41" s="132" t="s">
        <v>469</v>
      </c>
      <c r="D41" s="54">
        <v>261134.47999999998</v>
      </c>
    </row>
    <row r="42" spans="1:4">
      <c r="A42" s="76" t="s">
        <v>148</v>
      </c>
      <c r="B42" s="76" t="s">
        <v>148</v>
      </c>
      <c r="C42" s="132" t="s">
        <v>532</v>
      </c>
      <c r="D42" s="54">
        <v>288023.88</v>
      </c>
    </row>
    <row r="43" spans="1:4">
      <c r="A43" s="76" t="s">
        <v>148</v>
      </c>
      <c r="B43" s="76" t="s">
        <v>148</v>
      </c>
      <c r="C43" s="132" t="s">
        <v>557</v>
      </c>
      <c r="D43" s="8">
        <v>284886.81389347417</v>
      </c>
    </row>
    <row r="44" spans="1:4">
      <c r="A44" s="76" t="s">
        <v>148</v>
      </c>
      <c r="B44" s="76" t="s">
        <v>148</v>
      </c>
      <c r="C44" s="132" t="s">
        <v>586</v>
      </c>
      <c r="D44" s="8">
        <v>283196.24793563213</v>
      </c>
    </row>
    <row r="45" spans="1:4" ht="15" customHeight="1">
      <c r="A45" s="138" t="s">
        <v>35</v>
      </c>
      <c r="B45" s="138" t="s">
        <v>34</v>
      </c>
      <c r="C45" s="139" t="s">
        <v>36</v>
      </c>
      <c r="D45" s="149">
        <v>145636.56</v>
      </c>
    </row>
    <row r="46" spans="1:4" ht="15" customHeight="1">
      <c r="A46" s="141" t="s">
        <v>35</v>
      </c>
      <c r="B46" s="141" t="s">
        <v>34</v>
      </c>
      <c r="C46" s="142" t="s">
        <v>38</v>
      </c>
      <c r="D46" s="150">
        <v>144784.95999999999</v>
      </c>
    </row>
    <row r="47" spans="1:4" ht="15" customHeight="1">
      <c r="A47" s="138" t="s">
        <v>35</v>
      </c>
      <c r="B47" s="138" t="s">
        <v>34</v>
      </c>
      <c r="C47" s="139" t="s">
        <v>43</v>
      </c>
      <c r="D47" s="149">
        <v>196601.75</v>
      </c>
    </row>
    <row r="48" spans="1:4" ht="15" customHeight="1">
      <c r="A48" s="141" t="s">
        <v>35</v>
      </c>
      <c r="B48" s="141" t="s">
        <v>34</v>
      </c>
      <c r="C48" s="142" t="s">
        <v>84</v>
      </c>
      <c r="D48" s="150">
        <v>325800.78000000003</v>
      </c>
    </row>
    <row r="49" spans="1:4" ht="15" customHeight="1">
      <c r="A49" s="138" t="s">
        <v>35</v>
      </c>
      <c r="B49" s="138" t="s">
        <v>34</v>
      </c>
      <c r="C49" s="139" t="s">
        <v>145</v>
      </c>
      <c r="D49" s="140">
        <v>282587.66000000003</v>
      </c>
    </row>
    <row r="50" spans="1:4">
      <c r="A50" s="141" t="s">
        <v>35</v>
      </c>
      <c r="B50" s="141" t="s">
        <v>34</v>
      </c>
      <c r="C50" s="142" t="s">
        <v>158</v>
      </c>
      <c r="D50" s="143">
        <v>139641.76999999999</v>
      </c>
    </row>
    <row r="51" spans="1:4">
      <c r="A51" s="138" t="s">
        <v>35</v>
      </c>
      <c r="B51" s="138" t="s">
        <v>34</v>
      </c>
      <c r="C51" s="139" t="s">
        <v>167</v>
      </c>
      <c r="D51" s="149">
        <v>179547.06</v>
      </c>
    </row>
    <row r="52" spans="1:4" ht="15" customHeight="1">
      <c r="A52" s="152" t="s">
        <v>35</v>
      </c>
      <c r="B52" s="152" t="s">
        <v>34</v>
      </c>
      <c r="C52" s="142" t="s">
        <v>196</v>
      </c>
      <c r="D52" s="143">
        <v>278007.62</v>
      </c>
    </row>
    <row r="53" spans="1:4" ht="15" customHeight="1">
      <c r="A53" s="138" t="s">
        <v>35</v>
      </c>
      <c r="B53" s="138" t="s">
        <v>34</v>
      </c>
      <c r="C53" s="139" t="s">
        <v>226</v>
      </c>
      <c r="D53" s="140">
        <v>254806.85</v>
      </c>
    </row>
    <row r="54" spans="1:4">
      <c r="A54" s="146" t="s">
        <v>35</v>
      </c>
      <c r="B54" s="146" t="s">
        <v>34</v>
      </c>
      <c r="C54" s="158" t="s">
        <v>302</v>
      </c>
      <c r="D54" s="159">
        <v>215398.09000000003</v>
      </c>
    </row>
    <row r="55" spans="1:4" ht="15" customHeight="1">
      <c r="A55" s="141" t="s">
        <v>35</v>
      </c>
      <c r="B55" s="141" t="s">
        <v>34</v>
      </c>
      <c r="C55" s="156" t="s">
        <v>334</v>
      </c>
      <c r="D55" s="157">
        <v>169543.52</v>
      </c>
    </row>
    <row r="56" spans="1:4">
      <c r="A56" s="76" t="s">
        <v>35</v>
      </c>
      <c r="B56" s="76" t="s">
        <v>34</v>
      </c>
      <c r="C56" s="132" t="s">
        <v>350</v>
      </c>
      <c r="D56" s="8">
        <v>320770.8303706267</v>
      </c>
    </row>
    <row r="57" spans="1:4">
      <c r="A57" s="76" t="s">
        <v>35</v>
      </c>
      <c r="B57" s="76" t="s">
        <v>34</v>
      </c>
      <c r="C57" s="132" t="s">
        <v>360</v>
      </c>
      <c r="D57" s="8">
        <v>337059.45215603348</v>
      </c>
    </row>
    <row r="58" spans="1:4">
      <c r="A58" s="76" t="s">
        <v>35</v>
      </c>
      <c r="B58" s="76" t="s">
        <v>34</v>
      </c>
      <c r="C58" s="132" t="s">
        <v>381</v>
      </c>
      <c r="D58" s="8">
        <v>356520.14051101299</v>
      </c>
    </row>
    <row r="59" spans="1:4" ht="15" customHeight="1">
      <c r="A59" s="138" t="s">
        <v>35</v>
      </c>
      <c r="B59" s="138" t="s">
        <v>34</v>
      </c>
      <c r="C59" s="154" t="s">
        <v>443</v>
      </c>
      <c r="D59" s="155">
        <v>271257.17</v>
      </c>
    </row>
    <row r="60" spans="1:4" ht="15" customHeight="1">
      <c r="A60" s="141" t="s">
        <v>35</v>
      </c>
      <c r="B60" s="141" t="s">
        <v>34</v>
      </c>
      <c r="C60" s="141" t="s">
        <v>446</v>
      </c>
      <c r="D60" s="150">
        <v>180004.98</v>
      </c>
    </row>
    <row r="61" spans="1:4" ht="15" customHeight="1">
      <c r="A61" s="138" t="s">
        <v>35</v>
      </c>
      <c r="B61" s="138" t="s">
        <v>34</v>
      </c>
      <c r="C61" s="154" t="s">
        <v>472</v>
      </c>
      <c r="D61" s="149">
        <v>169321.92053519608</v>
      </c>
    </row>
    <row r="62" spans="1:4" ht="15" customHeight="1">
      <c r="A62" s="141" t="s">
        <v>35</v>
      </c>
      <c r="B62" s="141" t="s">
        <v>34</v>
      </c>
      <c r="C62" s="156" t="s">
        <v>477</v>
      </c>
      <c r="D62" s="157">
        <v>154408.67000000001</v>
      </c>
    </row>
    <row r="63" spans="1:4" ht="15" customHeight="1">
      <c r="A63" s="138" t="s">
        <v>35</v>
      </c>
      <c r="B63" s="138" t="s">
        <v>34</v>
      </c>
      <c r="C63" s="154" t="s">
        <v>487</v>
      </c>
      <c r="D63" s="155">
        <v>237248.77</v>
      </c>
    </row>
    <row r="64" spans="1:4" ht="15" customHeight="1">
      <c r="A64" s="141" t="s">
        <v>35</v>
      </c>
      <c r="B64" s="141" t="s">
        <v>34</v>
      </c>
      <c r="C64" s="156" t="s">
        <v>500</v>
      </c>
      <c r="D64" s="150">
        <v>8610818.8542399053</v>
      </c>
    </row>
    <row r="65" spans="1:4" ht="15" customHeight="1">
      <c r="A65" s="138" t="s">
        <v>35</v>
      </c>
      <c r="B65" s="138" t="s">
        <v>34</v>
      </c>
      <c r="C65" s="154" t="s">
        <v>520</v>
      </c>
      <c r="D65" s="149">
        <v>199203.96012669223</v>
      </c>
    </row>
    <row r="66" spans="1:4" ht="15" customHeight="1">
      <c r="A66" s="141" t="s">
        <v>35</v>
      </c>
      <c r="B66" s="141" t="s">
        <v>34</v>
      </c>
      <c r="C66" s="156" t="s">
        <v>522</v>
      </c>
      <c r="D66" s="150">
        <v>151963.02690522987</v>
      </c>
    </row>
    <row r="67" spans="1:4">
      <c r="A67" s="76" t="s">
        <v>35</v>
      </c>
      <c r="B67" s="76" t="s">
        <v>34</v>
      </c>
      <c r="C67" s="132" t="s">
        <v>536</v>
      </c>
      <c r="D67" s="8">
        <v>235367.10319647563</v>
      </c>
    </row>
    <row r="68" spans="1:4">
      <c r="A68" s="76" t="s">
        <v>35</v>
      </c>
      <c r="B68" s="76" t="s">
        <v>34</v>
      </c>
      <c r="C68" s="133" t="s">
        <v>570</v>
      </c>
      <c r="D68" s="12">
        <v>164994.76</v>
      </c>
    </row>
    <row r="69" spans="1:4">
      <c r="A69" s="76" t="s">
        <v>35</v>
      </c>
      <c r="B69" s="76" t="s">
        <v>34</v>
      </c>
      <c r="C69" s="132" t="s">
        <v>624</v>
      </c>
      <c r="D69" s="8">
        <v>249759.77199505869</v>
      </c>
    </row>
    <row r="70" spans="1:4">
      <c r="A70" s="76" t="s">
        <v>35</v>
      </c>
      <c r="B70" s="76" t="s">
        <v>34</v>
      </c>
      <c r="C70" s="132" t="s">
        <v>674</v>
      </c>
      <c r="D70" s="8">
        <v>213924.27923071405</v>
      </c>
    </row>
    <row r="71" spans="1:4" ht="15" customHeight="1">
      <c r="A71" s="138" t="s">
        <v>35</v>
      </c>
      <c r="B71" s="138" t="s">
        <v>34</v>
      </c>
      <c r="C71" s="154" t="s">
        <v>678</v>
      </c>
      <c r="D71" s="155">
        <v>46541.31</v>
      </c>
    </row>
    <row r="72" spans="1:4" ht="15" customHeight="1">
      <c r="A72" s="141" t="s">
        <v>460</v>
      </c>
      <c r="B72" s="141" t="s">
        <v>324</v>
      </c>
      <c r="C72" s="156" t="s">
        <v>461</v>
      </c>
      <c r="D72" s="157">
        <v>208523.0233544487</v>
      </c>
    </row>
    <row r="73" spans="1:4" ht="15" customHeight="1">
      <c r="A73" s="138" t="s">
        <v>460</v>
      </c>
      <c r="B73" s="138" t="s">
        <v>324</v>
      </c>
      <c r="C73" s="154" t="s">
        <v>528</v>
      </c>
      <c r="D73" s="155">
        <v>259431.67</v>
      </c>
    </row>
    <row r="74" spans="1:4" ht="15" customHeight="1">
      <c r="A74" s="141" t="s">
        <v>460</v>
      </c>
      <c r="B74" s="141" t="s">
        <v>324</v>
      </c>
      <c r="C74" s="156" t="s">
        <v>541</v>
      </c>
      <c r="D74" s="157">
        <v>203738.86</v>
      </c>
    </row>
    <row r="75" spans="1:4" ht="15" customHeight="1">
      <c r="A75" s="138" t="s">
        <v>460</v>
      </c>
      <c r="B75" s="138" t="s">
        <v>324</v>
      </c>
      <c r="C75" s="154" t="s">
        <v>712</v>
      </c>
      <c r="D75" s="155">
        <v>318890.83955929993</v>
      </c>
    </row>
    <row r="76" spans="1:4" ht="15" customHeight="1">
      <c r="A76" s="141" t="s">
        <v>460</v>
      </c>
      <c r="B76" s="141" t="s">
        <v>324</v>
      </c>
      <c r="C76" s="156" t="s">
        <v>764</v>
      </c>
      <c r="D76" s="150">
        <v>325824.35053753067</v>
      </c>
    </row>
    <row r="77" spans="1:4" ht="15" customHeight="1">
      <c r="A77" s="138" t="s">
        <v>460</v>
      </c>
      <c r="B77" s="138" t="s">
        <v>324</v>
      </c>
      <c r="C77" s="154" t="s">
        <v>769</v>
      </c>
      <c r="D77" s="149">
        <v>190064.88</v>
      </c>
    </row>
    <row r="78" spans="1:4" ht="15" customHeight="1">
      <c r="A78" s="141" t="s">
        <v>137</v>
      </c>
      <c r="B78" s="141" t="s">
        <v>77</v>
      </c>
      <c r="C78" s="142" t="s">
        <v>138</v>
      </c>
      <c r="D78" s="150">
        <v>247585.61</v>
      </c>
    </row>
    <row r="79" spans="1:4" ht="15" customHeight="1">
      <c r="A79" s="138" t="s">
        <v>137</v>
      </c>
      <c r="B79" s="138" t="s">
        <v>77</v>
      </c>
      <c r="C79" s="154" t="s">
        <v>495</v>
      </c>
      <c r="D79" s="149">
        <v>376003.01319745055</v>
      </c>
    </row>
    <row r="80" spans="1:4" ht="15" customHeight="1">
      <c r="A80" s="141" t="s">
        <v>137</v>
      </c>
      <c r="B80" s="141" t="s">
        <v>77</v>
      </c>
      <c r="C80" s="156" t="s">
        <v>724</v>
      </c>
      <c r="D80" s="150">
        <v>841132.87433856295</v>
      </c>
    </row>
    <row r="81" spans="1:4">
      <c r="A81" s="76" t="s">
        <v>190</v>
      </c>
      <c r="B81" s="76" t="s">
        <v>179</v>
      </c>
      <c r="C81" s="133" t="s">
        <v>191</v>
      </c>
      <c r="D81" s="12">
        <v>266805</v>
      </c>
    </row>
    <row r="82" spans="1:4">
      <c r="A82" s="76" t="s">
        <v>190</v>
      </c>
      <c r="B82" s="76" t="s">
        <v>179</v>
      </c>
      <c r="C82" s="132" t="s">
        <v>414</v>
      </c>
      <c r="D82" s="8">
        <v>1770589.42</v>
      </c>
    </row>
    <row r="83" spans="1:4">
      <c r="A83" s="76" t="s">
        <v>13</v>
      </c>
      <c r="B83" s="76" t="s">
        <v>12</v>
      </c>
      <c r="C83" s="133" t="s">
        <v>14</v>
      </c>
      <c r="D83" s="8">
        <v>157681.15</v>
      </c>
    </row>
    <row r="84" spans="1:4" ht="15" customHeight="1">
      <c r="A84" s="138" t="s">
        <v>13</v>
      </c>
      <c r="B84" s="138" t="s">
        <v>12</v>
      </c>
      <c r="C84" s="139" t="s">
        <v>45</v>
      </c>
      <c r="D84" s="140">
        <v>288711</v>
      </c>
    </row>
    <row r="85" spans="1:4" ht="15" customHeight="1">
      <c r="A85" s="141" t="s">
        <v>13</v>
      </c>
      <c r="B85" s="141" t="s">
        <v>12</v>
      </c>
      <c r="C85" s="142" t="s">
        <v>176</v>
      </c>
      <c r="D85" s="143">
        <v>218582.91999999998</v>
      </c>
    </row>
    <row r="86" spans="1:4">
      <c r="A86" s="76" t="s">
        <v>13</v>
      </c>
      <c r="B86" s="76" t="s">
        <v>12</v>
      </c>
      <c r="C86" s="132" t="s">
        <v>336</v>
      </c>
      <c r="D86" s="54">
        <v>1303417.74</v>
      </c>
    </row>
    <row r="87" spans="1:4">
      <c r="A87" s="76" t="s">
        <v>13</v>
      </c>
      <c r="B87" s="76" t="s">
        <v>12</v>
      </c>
      <c r="C87" s="132" t="s">
        <v>457</v>
      </c>
      <c r="D87" s="8">
        <v>218914.57143310626</v>
      </c>
    </row>
    <row r="88" spans="1:4">
      <c r="A88" s="76" t="s">
        <v>13</v>
      </c>
      <c r="B88" s="76" t="s">
        <v>12</v>
      </c>
      <c r="C88" s="132" t="s">
        <v>505</v>
      </c>
      <c r="D88" s="8">
        <v>202734.95</v>
      </c>
    </row>
    <row r="89" spans="1:4" ht="15" customHeight="1">
      <c r="A89" s="138" t="s">
        <v>13</v>
      </c>
      <c r="B89" s="138" t="s">
        <v>12</v>
      </c>
      <c r="C89" s="154" t="s">
        <v>563</v>
      </c>
      <c r="D89" s="155">
        <v>164620.69</v>
      </c>
    </row>
    <row r="90" spans="1:4" ht="15" customHeight="1">
      <c r="A90" s="141" t="s">
        <v>429</v>
      </c>
      <c r="B90" s="141" t="s">
        <v>429</v>
      </c>
      <c r="C90" s="156" t="s">
        <v>430</v>
      </c>
      <c r="D90" s="150">
        <v>223422.47</v>
      </c>
    </row>
    <row r="91" spans="1:4">
      <c r="A91" s="138" t="s">
        <v>429</v>
      </c>
      <c r="B91" s="138" t="s">
        <v>429</v>
      </c>
      <c r="C91" s="154" t="s">
        <v>448</v>
      </c>
      <c r="D91" s="155">
        <v>977800</v>
      </c>
    </row>
    <row r="92" spans="1:4">
      <c r="A92" s="141" t="s">
        <v>429</v>
      </c>
      <c r="B92" s="141" t="s">
        <v>429</v>
      </c>
      <c r="C92" s="156" t="s">
        <v>492</v>
      </c>
      <c r="D92" s="157">
        <v>178149.47</v>
      </c>
    </row>
    <row r="93" spans="1:4" ht="15" customHeight="1">
      <c r="A93" s="138" t="s">
        <v>429</v>
      </c>
      <c r="B93" s="138" t="s">
        <v>429</v>
      </c>
      <c r="C93" s="154" t="s">
        <v>672</v>
      </c>
      <c r="D93" s="155">
        <v>209921.58</v>
      </c>
    </row>
    <row r="94" spans="1:4">
      <c r="A94" s="141" t="s">
        <v>698</v>
      </c>
      <c r="B94" s="141" t="s">
        <v>8</v>
      </c>
      <c r="C94" s="156" t="s">
        <v>699</v>
      </c>
      <c r="D94" s="157">
        <v>1333122.5153454524</v>
      </c>
    </row>
    <row r="95" spans="1:4" ht="15" customHeight="1">
      <c r="A95" s="138" t="s">
        <v>408</v>
      </c>
      <c r="B95" s="138" t="s">
        <v>8</v>
      </c>
      <c r="C95" s="154" t="s">
        <v>409</v>
      </c>
      <c r="D95" s="149">
        <v>199626.28</v>
      </c>
    </row>
    <row r="96" spans="1:4" ht="15" customHeight="1">
      <c r="A96" s="141" t="s">
        <v>408</v>
      </c>
      <c r="B96" s="141" t="s">
        <v>8</v>
      </c>
      <c r="C96" s="156" t="s">
        <v>466</v>
      </c>
      <c r="D96" s="150">
        <v>227087.12103365379</v>
      </c>
    </row>
    <row r="97" spans="1:4" ht="15" customHeight="1">
      <c r="A97" s="138" t="s">
        <v>408</v>
      </c>
      <c r="B97" s="138" t="s">
        <v>8</v>
      </c>
      <c r="C97" s="154" t="s">
        <v>484</v>
      </c>
      <c r="D97" s="149">
        <v>229975.527998431</v>
      </c>
    </row>
    <row r="98" spans="1:4" ht="15" customHeight="1">
      <c r="A98" s="141" t="s">
        <v>408</v>
      </c>
      <c r="B98" s="141" t="s">
        <v>8</v>
      </c>
      <c r="C98" s="156" t="s">
        <v>591</v>
      </c>
      <c r="D98" s="157">
        <v>242683.74</v>
      </c>
    </row>
    <row r="99" spans="1:4" ht="15" customHeight="1">
      <c r="A99" s="138" t="s">
        <v>408</v>
      </c>
      <c r="B99" s="138" t="s">
        <v>8</v>
      </c>
      <c r="C99" s="154" t="s">
        <v>650</v>
      </c>
      <c r="D99" s="149">
        <v>209929.37151857821</v>
      </c>
    </row>
    <row r="100" spans="1:4" ht="15" customHeight="1">
      <c r="A100" s="141" t="s">
        <v>752</v>
      </c>
      <c r="B100" s="141" t="s">
        <v>751</v>
      </c>
      <c r="C100" s="156" t="s">
        <v>753</v>
      </c>
      <c r="D100" s="150">
        <v>582975.48</v>
      </c>
    </row>
    <row r="101" spans="1:4">
      <c r="A101" s="76" t="s">
        <v>52</v>
      </c>
      <c r="B101" s="76" t="s">
        <v>16</v>
      </c>
      <c r="C101" s="133" t="s">
        <v>53</v>
      </c>
      <c r="D101" s="12">
        <v>3287138.7378513459</v>
      </c>
    </row>
    <row r="102" spans="1:4">
      <c r="A102" s="76" t="s">
        <v>52</v>
      </c>
      <c r="B102" s="76" t="s">
        <v>16</v>
      </c>
      <c r="C102" s="133" t="s">
        <v>222</v>
      </c>
      <c r="D102" s="12">
        <v>209450.78</v>
      </c>
    </row>
    <row r="103" spans="1:4" ht="15" customHeight="1">
      <c r="A103" s="138" t="s">
        <v>52</v>
      </c>
      <c r="B103" s="138" t="s">
        <v>16</v>
      </c>
      <c r="C103" s="139" t="s">
        <v>266</v>
      </c>
      <c r="D103" s="140">
        <v>213009.47</v>
      </c>
    </row>
    <row r="104" spans="1:4" ht="15" customHeight="1">
      <c r="A104" s="141" t="s">
        <v>52</v>
      </c>
      <c r="B104" s="141" t="s">
        <v>16</v>
      </c>
      <c r="C104" s="156" t="s">
        <v>715</v>
      </c>
      <c r="D104" s="157">
        <v>250410.41</v>
      </c>
    </row>
    <row r="105" spans="1:4">
      <c r="A105" s="76" t="s">
        <v>52</v>
      </c>
      <c r="B105" s="76" t="s">
        <v>16</v>
      </c>
      <c r="C105" s="132" t="s">
        <v>747</v>
      </c>
      <c r="D105" s="8">
        <v>322685.19</v>
      </c>
    </row>
    <row r="106" spans="1:4" ht="15" customHeight="1">
      <c r="A106" s="138" t="s">
        <v>133</v>
      </c>
      <c r="B106" s="138" t="s">
        <v>12</v>
      </c>
      <c r="C106" s="139" t="s">
        <v>134</v>
      </c>
      <c r="D106" s="149">
        <v>295833.49</v>
      </c>
    </row>
    <row r="107" spans="1:4" ht="15" customHeight="1">
      <c r="A107" s="141" t="s">
        <v>133</v>
      </c>
      <c r="B107" s="141" t="s">
        <v>12</v>
      </c>
      <c r="C107" s="142" t="s">
        <v>163</v>
      </c>
      <c r="D107" s="150">
        <v>157434.26</v>
      </c>
    </row>
    <row r="108" spans="1:4">
      <c r="A108" s="76" t="s">
        <v>133</v>
      </c>
      <c r="B108" s="76" t="s">
        <v>12</v>
      </c>
      <c r="C108" s="133" t="s">
        <v>214</v>
      </c>
      <c r="D108" s="12">
        <v>207311.4</v>
      </c>
    </row>
    <row r="109" spans="1:4">
      <c r="A109" s="76" t="s">
        <v>133</v>
      </c>
      <c r="B109" s="76" t="s">
        <v>12</v>
      </c>
      <c r="C109" s="133" t="s">
        <v>224</v>
      </c>
      <c r="D109" s="12">
        <v>140873.16</v>
      </c>
    </row>
    <row r="110" spans="1:4" ht="15" customHeight="1">
      <c r="A110" s="138" t="s">
        <v>133</v>
      </c>
      <c r="B110" s="138" t="s">
        <v>12</v>
      </c>
      <c r="C110" s="154" t="s">
        <v>530</v>
      </c>
      <c r="D110" s="155">
        <v>154631.95000000001</v>
      </c>
    </row>
    <row r="111" spans="1:4" ht="15" customHeight="1">
      <c r="A111" s="141" t="s">
        <v>133</v>
      </c>
      <c r="B111" s="141" t="s">
        <v>12</v>
      </c>
      <c r="C111" s="156" t="s">
        <v>618</v>
      </c>
      <c r="D111" s="150">
        <v>144895.74</v>
      </c>
    </row>
    <row r="112" spans="1:4" ht="15" customHeight="1">
      <c r="A112" s="138" t="s">
        <v>133</v>
      </c>
      <c r="B112" s="138" t="s">
        <v>12</v>
      </c>
      <c r="C112" s="154" t="s">
        <v>638</v>
      </c>
      <c r="D112" s="149">
        <v>2746260.3565059467</v>
      </c>
    </row>
    <row r="113" spans="1:4" ht="15" customHeight="1">
      <c r="A113" s="141" t="s">
        <v>760</v>
      </c>
      <c r="B113" s="141" t="s">
        <v>21</v>
      </c>
      <c r="C113" s="156" t="s">
        <v>761</v>
      </c>
      <c r="D113" s="150">
        <v>3169370.8719863216</v>
      </c>
    </row>
    <row r="114" spans="1:4">
      <c r="A114" s="76" t="s">
        <v>49</v>
      </c>
      <c r="B114" s="76" t="s">
        <v>21</v>
      </c>
      <c r="C114" s="133" t="s">
        <v>50</v>
      </c>
      <c r="D114" s="8">
        <v>252944.42</v>
      </c>
    </row>
    <row r="115" spans="1:4" ht="15" customHeight="1">
      <c r="A115" s="138" t="s">
        <v>49</v>
      </c>
      <c r="B115" s="138" t="s">
        <v>21</v>
      </c>
      <c r="C115" s="139" t="s">
        <v>169</v>
      </c>
      <c r="D115" s="149">
        <v>108053</v>
      </c>
    </row>
    <row r="116" spans="1:4" ht="15" customHeight="1">
      <c r="A116" s="141" t="s">
        <v>49</v>
      </c>
      <c r="B116" s="141" t="s">
        <v>21</v>
      </c>
      <c r="C116" s="142" t="s">
        <v>206</v>
      </c>
      <c r="D116" s="143">
        <v>226662.68</v>
      </c>
    </row>
    <row r="117" spans="1:4" ht="15" customHeight="1">
      <c r="A117" s="138" t="s">
        <v>49</v>
      </c>
      <c r="B117" s="138" t="s">
        <v>21</v>
      </c>
      <c r="C117" s="139" t="s">
        <v>228</v>
      </c>
      <c r="D117" s="140">
        <v>185883.06</v>
      </c>
    </row>
    <row r="118" spans="1:4" ht="15" customHeight="1">
      <c r="A118" s="141" t="s">
        <v>49</v>
      </c>
      <c r="B118" s="141" t="s">
        <v>21</v>
      </c>
      <c r="C118" s="156" t="s">
        <v>422</v>
      </c>
      <c r="D118" s="150">
        <v>212448.66999999998</v>
      </c>
    </row>
    <row r="119" spans="1:4" ht="15" customHeight="1">
      <c r="A119" s="138" t="s">
        <v>49</v>
      </c>
      <c r="B119" s="138" t="s">
        <v>21</v>
      </c>
      <c r="C119" s="154" t="s">
        <v>543</v>
      </c>
      <c r="D119" s="155">
        <v>270405</v>
      </c>
    </row>
    <row r="120" spans="1:4" ht="15" customHeight="1">
      <c r="A120" s="141" t="s">
        <v>49</v>
      </c>
      <c r="B120" s="141" t="s">
        <v>21</v>
      </c>
      <c r="C120" s="156" t="s">
        <v>787</v>
      </c>
      <c r="D120" s="150">
        <v>206000</v>
      </c>
    </row>
    <row r="121" spans="1:4">
      <c r="A121" s="76" t="s">
        <v>727</v>
      </c>
      <c r="B121" s="76" t="s">
        <v>16</v>
      </c>
      <c r="C121" s="132" t="s">
        <v>728</v>
      </c>
      <c r="D121" s="8">
        <v>1148776.4655320263</v>
      </c>
    </row>
    <row r="122" spans="1:4">
      <c r="A122" s="76" t="s">
        <v>341</v>
      </c>
      <c r="B122" s="76" t="s">
        <v>148</v>
      </c>
      <c r="C122" s="132" t="s">
        <v>342</v>
      </c>
      <c r="D122" s="54">
        <v>82310</v>
      </c>
    </row>
    <row r="123" spans="1:4" ht="15" customHeight="1">
      <c r="A123" s="138" t="s">
        <v>325</v>
      </c>
      <c r="B123" s="138" t="s">
        <v>324</v>
      </c>
      <c r="C123" s="154" t="s">
        <v>326</v>
      </c>
      <c r="D123" s="155">
        <v>2607427.849835746</v>
      </c>
    </row>
    <row r="124" spans="1:4" ht="15" customHeight="1">
      <c r="A124" s="141" t="s">
        <v>325</v>
      </c>
      <c r="B124" s="141" t="s">
        <v>324</v>
      </c>
      <c r="C124" s="156" t="s">
        <v>721</v>
      </c>
      <c r="D124" s="150">
        <v>205358.20378972829</v>
      </c>
    </row>
    <row r="125" spans="1:4" ht="15" customHeight="1">
      <c r="A125" s="138" t="s">
        <v>325</v>
      </c>
      <c r="B125" s="138" t="s">
        <v>324</v>
      </c>
      <c r="C125" s="154" t="s">
        <v>749</v>
      </c>
      <c r="D125" s="149">
        <v>278984.7734994599</v>
      </c>
    </row>
    <row r="126" spans="1:4" ht="15" customHeight="1">
      <c r="A126" s="141" t="s">
        <v>325</v>
      </c>
      <c r="B126" s="141" t="s">
        <v>324</v>
      </c>
      <c r="C126" s="156" t="s">
        <v>757</v>
      </c>
      <c r="D126" s="150">
        <v>204959.74045921036</v>
      </c>
    </row>
    <row r="127" spans="1:4">
      <c r="A127" s="76" t="s">
        <v>325</v>
      </c>
      <c r="B127" s="76" t="s">
        <v>324</v>
      </c>
      <c r="C127" s="132" t="s">
        <v>771</v>
      </c>
      <c r="D127" s="8">
        <v>161733.76999999999</v>
      </c>
    </row>
    <row r="128" spans="1:4">
      <c r="A128" s="76" t="s">
        <v>74</v>
      </c>
      <c r="B128" s="76" t="s">
        <v>34</v>
      </c>
      <c r="C128" s="133" t="s">
        <v>75</v>
      </c>
      <c r="D128" s="8">
        <v>2899043.28</v>
      </c>
    </row>
    <row r="129" spans="1:4">
      <c r="A129" s="76" t="s">
        <v>74</v>
      </c>
      <c r="B129" s="76" t="s">
        <v>34</v>
      </c>
      <c r="C129" s="133" t="s">
        <v>92</v>
      </c>
      <c r="D129" s="8">
        <v>248714</v>
      </c>
    </row>
    <row r="130" spans="1:4">
      <c r="A130" s="76" t="s">
        <v>74</v>
      </c>
      <c r="B130" s="76" t="s">
        <v>34</v>
      </c>
      <c r="C130" s="133" t="s">
        <v>233</v>
      </c>
      <c r="D130" s="8">
        <v>302411.18873162707</v>
      </c>
    </row>
    <row r="131" spans="1:4">
      <c r="A131" s="76" t="s">
        <v>74</v>
      </c>
      <c r="B131" s="76" t="s">
        <v>34</v>
      </c>
      <c r="C131" s="133" t="s">
        <v>236</v>
      </c>
      <c r="D131" s="12">
        <v>160930.64000000001</v>
      </c>
    </row>
    <row r="132" spans="1:4">
      <c r="A132" s="76" t="s">
        <v>74</v>
      </c>
      <c r="B132" s="76" t="s">
        <v>34</v>
      </c>
      <c r="C132" s="132" t="s">
        <v>295</v>
      </c>
      <c r="D132" s="8">
        <v>281444.45025910955</v>
      </c>
    </row>
    <row r="133" spans="1:4">
      <c r="A133" s="76" t="s">
        <v>74</v>
      </c>
      <c r="B133" s="76" t="s">
        <v>34</v>
      </c>
      <c r="C133" s="132" t="s">
        <v>387</v>
      </c>
      <c r="D133" s="8">
        <v>354727.66288298927</v>
      </c>
    </row>
    <row r="134" spans="1:4" ht="15" customHeight="1">
      <c r="A134" s="138" t="s">
        <v>74</v>
      </c>
      <c r="B134" s="138" t="s">
        <v>34</v>
      </c>
      <c r="C134" s="154" t="s">
        <v>405</v>
      </c>
      <c r="D134" s="149">
        <v>170947.21466171704</v>
      </c>
    </row>
    <row r="135" spans="1:4" ht="15" customHeight="1">
      <c r="A135" s="141" t="s">
        <v>74</v>
      </c>
      <c r="B135" s="141" t="s">
        <v>34</v>
      </c>
      <c r="C135" s="156" t="s">
        <v>766</v>
      </c>
      <c r="D135" s="150">
        <v>185789.51172567543</v>
      </c>
    </row>
    <row r="136" spans="1:4">
      <c r="A136" s="76" t="s">
        <v>74</v>
      </c>
      <c r="B136" s="76" t="s">
        <v>34</v>
      </c>
      <c r="C136" s="132" t="s">
        <v>780</v>
      </c>
      <c r="D136" s="8">
        <v>229249.97543733404</v>
      </c>
    </row>
    <row r="137" spans="1:4">
      <c r="A137" s="76" t="s">
        <v>690</v>
      </c>
      <c r="B137" s="76" t="s">
        <v>70</v>
      </c>
      <c r="C137" s="132" t="s">
        <v>691</v>
      </c>
      <c r="D137" s="54">
        <v>505109.38</v>
      </c>
    </row>
    <row r="138" spans="1:4" ht="15" customHeight="1">
      <c r="A138" s="138" t="s">
        <v>141</v>
      </c>
      <c r="B138" s="138" t="s">
        <v>12</v>
      </c>
      <c r="C138" s="139" t="s">
        <v>142</v>
      </c>
      <c r="D138" s="140">
        <v>154436.37</v>
      </c>
    </row>
    <row r="139" spans="1:4" ht="15" customHeight="1">
      <c r="A139" s="141" t="s">
        <v>141</v>
      </c>
      <c r="B139" s="141" t="s">
        <v>12</v>
      </c>
      <c r="C139" s="156" t="s">
        <v>377</v>
      </c>
      <c r="D139" s="150">
        <v>4134499.1000985727</v>
      </c>
    </row>
    <row r="140" spans="1:4" ht="15" customHeight="1">
      <c r="A140" s="138" t="s">
        <v>141</v>
      </c>
      <c r="B140" s="138" t="s">
        <v>12</v>
      </c>
      <c r="C140" s="154" t="s">
        <v>489</v>
      </c>
      <c r="D140" s="155">
        <v>222980.11503700083</v>
      </c>
    </row>
    <row r="141" spans="1:4" ht="15" customHeight="1">
      <c r="A141" s="141" t="s">
        <v>141</v>
      </c>
      <c r="B141" s="141" t="s">
        <v>12</v>
      </c>
      <c r="C141" s="156" t="s">
        <v>509</v>
      </c>
      <c r="D141" s="150">
        <v>168191.8</v>
      </c>
    </row>
    <row r="142" spans="1:4">
      <c r="A142" s="76" t="s">
        <v>141</v>
      </c>
      <c r="B142" s="76" t="s">
        <v>12</v>
      </c>
      <c r="C142" s="132" t="s">
        <v>654</v>
      </c>
      <c r="D142" s="8">
        <v>149153.71</v>
      </c>
    </row>
    <row r="143" spans="1:4" ht="15" customHeight="1">
      <c r="A143" s="138" t="s">
        <v>141</v>
      </c>
      <c r="B143" s="138" t="s">
        <v>12</v>
      </c>
      <c r="C143" s="154" t="s">
        <v>669</v>
      </c>
      <c r="D143" s="155">
        <v>141447.82</v>
      </c>
    </row>
    <row r="144" spans="1:4" ht="15" customHeight="1">
      <c r="A144" s="141" t="s">
        <v>103</v>
      </c>
      <c r="B144" s="141" t="s">
        <v>16</v>
      </c>
      <c r="C144" s="142" t="s">
        <v>104</v>
      </c>
      <c r="D144" s="143">
        <v>865150</v>
      </c>
    </row>
    <row r="145" spans="1:4" ht="15" customHeight="1">
      <c r="A145" s="138" t="s">
        <v>103</v>
      </c>
      <c r="B145" s="138" t="s">
        <v>16</v>
      </c>
      <c r="C145" s="139" t="s">
        <v>230</v>
      </c>
      <c r="D145" s="140">
        <v>245140</v>
      </c>
    </row>
    <row r="146" spans="1:4" ht="15" customHeight="1">
      <c r="A146" s="141" t="s">
        <v>32</v>
      </c>
      <c r="B146" s="141" t="s">
        <v>12</v>
      </c>
      <c r="C146" s="142" t="s">
        <v>33</v>
      </c>
      <c r="D146" s="150">
        <v>148675.9933544487</v>
      </c>
    </row>
    <row r="147" spans="1:4" ht="15" customHeight="1">
      <c r="A147" s="138" t="s">
        <v>32</v>
      </c>
      <c r="B147" s="138" t="s">
        <v>12</v>
      </c>
      <c r="C147" s="139" t="s">
        <v>162</v>
      </c>
      <c r="D147" s="149">
        <v>148115</v>
      </c>
    </row>
    <row r="148" spans="1:4" ht="15" customHeight="1">
      <c r="A148" s="141" t="s">
        <v>32</v>
      </c>
      <c r="B148" s="141" t="s">
        <v>12</v>
      </c>
      <c r="C148" s="142" t="s">
        <v>244</v>
      </c>
      <c r="D148" s="143">
        <v>139045</v>
      </c>
    </row>
    <row r="149" spans="1:4" ht="15" customHeight="1">
      <c r="A149" s="138" t="s">
        <v>32</v>
      </c>
      <c r="B149" s="138" t="s">
        <v>12</v>
      </c>
      <c r="C149" s="154" t="s">
        <v>345</v>
      </c>
      <c r="D149" s="155">
        <v>1537945.56</v>
      </c>
    </row>
    <row r="150" spans="1:4" ht="15" customHeight="1">
      <c r="A150" s="141" t="s">
        <v>32</v>
      </c>
      <c r="B150" s="141" t="s">
        <v>12</v>
      </c>
      <c r="C150" s="156" t="s">
        <v>394</v>
      </c>
      <c r="D150" s="150">
        <v>107884.59</v>
      </c>
    </row>
    <row r="151" spans="1:4" ht="15" customHeight="1">
      <c r="A151" s="138" t="s">
        <v>32</v>
      </c>
      <c r="B151" s="138" t="s">
        <v>12</v>
      </c>
      <c r="C151" s="154" t="s">
        <v>642</v>
      </c>
      <c r="D151" s="149">
        <v>192847.76</v>
      </c>
    </row>
    <row r="152" spans="1:4" ht="15" customHeight="1">
      <c r="A152" s="141" t="s">
        <v>154</v>
      </c>
      <c r="B152" s="141" t="s">
        <v>153</v>
      </c>
      <c r="C152" s="142" t="s">
        <v>155</v>
      </c>
      <c r="D152" s="143">
        <v>1460028.1472734369</v>
      </c>
    </row>
    <row r="153" spans="1:4" ht="15" customHeight="1">
      <c r="A153" s="138" t="s">
        <v>66</v>
      </c>
      <c r="B153" s="138" t="s">
        <v>12</v>
      </c>
      <c r="C153" s="139" t="s">
        <v>67</v>
      </c>
      <c r="D153" s="140">
        <v>2854423.6714472808</v>
      </c>
    </row>
    <row r="154" spans="1:4" ht="15" customHeight="1">
      <c r="A154" s="141" t="s">
        <v>66</v>
      </c>
      <c r="B154" s="141" t="s">
        <v>12</v>
      </c>
      <c r="C154" s="142" t="s">
        <v>131</v>
      </c>
      <c r="D154" s="143">
        <v>253505.23</v>
      </c>
    </row>
    <row r="155" spans="1:4" ht="15" customHeight="1">
      <c r="A155" s="138" t="s">
        <v>66</v>
      </c>
      <c r="B155" s="138" t="s">
        <v>12</v>
      </c>
      <c r="C155" s="154" t="s">
        <v>301</v>
      </c>
      <c r="D155" s="155">
        <v>117903.61</v>
      </c>
    </row>
    <row r="156" spans="1:4" ht="15" customHeight="1">
      <c r="A156" s="141" t="s">
        <v>66</v>
      </c>
      <c r="B156" s="141" t="s">
        <v>12</v>
      </c>
      <c r="C156" s="156" t="s">
        <v>629</v>
      </c>
      <c r="D156" s="150">
        <v>168539.61</v>
      </c>
    </row>
    <row r="157" spans="1:4" ht="15" customHeight="1">
      <c r="A157" s="138" t="s">
        <v>66</v>
      </c>
      <c r="B157" s="138" t="s">
        <v>12</v>
      </c>
      <c r="C157" s="154" t="s">
        <v>688</v>
      </c>
      <c r="D157" s="155">
        <v>150302.9</v>
      </c>
    </row>
    <row r="158" spans="1:4" ht="15" customHeight="1">
      <c r="A158" s="141" t="s">
        <v>373</v>
      </c>
      <c r="B158" s="141" t="s">
        <v>77</v>
      </c>
      <c r="C158" s="156" t="s">
        <v>374</v>
      </c>
      <c r="D158" s="150">
        <v>1640500</v>
      </c>
    </row>
    <row r="159" spans="1:4">
      <c r="A159" s="76" t="s">
        <v>373</v>
      </c>
      <c r="B159" s="76" t="s">
        <v>77</v>
      </c>
      <c r="C159" s="132" t="s">
        <v>714</v>
      </c>
      <c r="D159" s="54">
        <v>211507.07</v>
      </c>
    </row>
    <row r="160" spans="1:4">
      <c r="A160" s="76" t="s">
        <v>656</v>
      </c>
      <c r="B160" s="76" t="s">
        <v>34</v>
      </c>
      <c r="C160" s="132" t="s">
        <v>657</v>
      </c>
      <c r="D160" s="54">
        <v>2036329.68</v>
      </c>
    </row>
    <row r="161" spans="1:4" ht="15" customHeight="1">
      <c r="A161" s="138" t="s">
        <v>741</v>
      </c>
      <c r="B161" s="138" t="s">
        <v>21</v>
      </c>
      <c r="C161" s="154" t="s">
        <v>742</v>
      </c>
      <c r="D161" s="149">
        <v>3731847.9828847917</v>
      </c>
    </row>
    <row r="162" spans="1:4" ht="15" customHeight="1">
      <c r="A162" s="141" t="s">
        <v>108</v>
      </c>
      <c r="B162" s="141" t="s">
        <v>107</v>
      </c>
      <c r="C162" s="142" t="s">
        <v>109</v>
      </c>
      <c r="D162" s="143">
        <v>190256.25216981026</v>
      </c>
    </row>
    <row r="163" spans="1:4" ht="15" customHeight="1">
      <c r="A163" s="138" t="s">
        <v>108</v>
      </c>
      <c r="B163" s="138" t="s">
        <v>107</v>
      </c>
      <c r="C163" s="139" t="s">
        <v>173</v>
      </c>
      <c r="D163" s="140">
        <v>165486.33000000002</v>
      </c>
    </row>
    <row r="164" spans="1:4" ht="15" customHeight="1">
      <c r="A164" s="141" t="s">
        <v>108</v>
      </c>
      <c r="B164" s="141" t="s">
        <v>107</v>
      </c>
      <c r="C164" s="142" t="s">
        <v>204</v>
      </c>
      <c r="D164" s="143">
        <v>2744280</v>
      </c>
    </row>
    <row r="165" spans="1:4">
      <c r="A165" s="76" t="s">
        <v>108</v>
      </c>
      <c r="B165" s="76" t="s">
        <v>107</v>
      </c>
      <c r="C165" s="132" t="s">
        <v>454</v>
      </c>
      <c r="D165" s="54">
        <v>167537.16</v>
      </c>
    </row>
    <row r="166" spans="1:4" ht="15" customHeight="1">
      <c r="A166" s="138" t="s">
        <v>108</v>
      </c>
      <c r="B166" s="138" t="s">
        <v>107</v>
      </c>
      <c r="C166" s="154" t="s">
        <v>512</v>
      </c>
      <c r="D166" s="149">
        <v>248434.98819483179</v>
      </c>
    </row>
    <row r="167" spans="1:4" ht="15" customHeight="1">
      <c r="A167" s="141" t="s">
        <v>108</v>
      </c>
      <c r="B167" s="141" t="s">
        <v>107</v>
      </c>
      <c r="C167" s="156" t="s">
        <v>525</v>
      </c>
      <c r="D167" s="157">
        <v>153113.97</v>
      </c>
    </row>
    <row r="168" spans="1:4" ht="15" customHeight="1">
      <c r="A168" s="138" t="s">
        <v>108</v>
      </c>
      <c r="B168" s="138" t="s">
        <v>107</v>
      </c>
      <c r="C168" s="154" t="s">
        <v>555</v>
      </c>
      <c r="D168" s="149">
        <v>217306.10693854478</v>
      </c>
    </row>
    <row r="169" spans="1:4" ht="15" customHeight="1">
      <c r="A169" s="141" t="s">
        <v>108</v>
      </c>
      <c r="B169" s="141" t="s">
        <v>107</v>
      </c>
      <c r="C169" s="156" t="s">
        <v>560</v>
      </c>
      <c r="D169" s="157">
        <v>173808.41999999998</v>
      </c>
    </row>
    <row r="170" spans="1:4" ht="15" customHeight="1">
      <c r="A170" s="138" t="s">
        <v>108</v>
      </c>
      <c r="B170" s="138" t="s">
        <v>107</v>
      </c>
      <c r="C170" s="154" t="s">
        <v>584</v>
      </c>
      <c r="D170" s="155">
        <v>298386</v>
      </c>
    </row>
    <row r="171" spans="1:4" ht="15" customHeight="1">
      <c r="A171" s="146" t="s">
        <v>108</v>
      </c>
      <c r="B171" s="146" t="s">
        <v>107</v>
      </c>
      <c r="C171" s="158" t="s">
        <v>615</v>
      </c>
      <c r="D171" s="159">
        <v>144181.42000000001</v>
      </c>
    </row>
    <row r="172" spans="1:4" ht="15" customHeight="1">
      <c r="A172" s="146" t="s">
        <v>108</v>
      </c>
      <c r="B172" s="146" t="s">
        <v>107</v>
      </c>
      <c r="C172" s="158" t="s">
        <v>680</v>
      </c>
      <c r="D172" s="159">
        <v>228006.13999999998</v>
      </c>
    </row>
    <row r="173" spans="1:4" ht="15" customHeight="1">
      <c r="A173" s="146" t="s">
        <v>86</v>
      </c>
      <c r="B173" s="146" t="s">
        <v>12</v>
      </c>
      <c r="C173" s="147" t="s">
        <v>87</v>
      </c>
      <c r="D173" s="160">
        <v>109403.36</v>
      </c>
    </row>
    <row r="174" spans="1:4" ht="15" customHeight="1">
      <c r="A174" s="141" t="s">
        <v>86</v>
      </c>
      <c r="B174" s="141" t="s">
        <v>12</v>
      </c>
      <c r="C174" s="142" t="s">
        <v>129</v>
      </c>
      <c r="D174" s="143">
        <v>233245.65</v>
      </c>
    </row>
    <row r="175" spans="1:4">
      <c r="A175" s="138" t="s">
        <v>86</v>
      </c>
      <c r="B175" s="138" t="s">
        <v>12</v>
      </c>
      <c r="C175" s="154" t="s">
        <v>276</v>
      </c>
      <c r="D175" s="155">
        <v>156976.93</v>
      </c>
    </row>
    <row r="176" spans="1:4" ht="15" customHeight="1">
      <c r="A176" s="141" t="s">
        <v>86</v>
      </c>
      <c r="B176" s="141" t="s">
        <v>12</v>
      </c>
      <c r="C176" s="156" t="s">
        <v>368</v>
      </c>
      <c r="D176" s="150">
        <v>337646.94999999995</v>
      </c>
    </row>
    <row r="177" spans="1:4" ht="15" customHeight="1">
      <c r="A177" s="138" t="s">
        <v>86</v>
      </c>
      <c r="B177" s="138" t="s">
        <v>12</v>
      </c>
      <c r="C177" s="154" t="s">
        <v>596</v>
      </c>
      <c r="D177" s="149">
        <v>289096.06294292957</v>
      </c>
    </row>
    <row r="178" spans="1:4" ht="15" customHeight="1">
      <c r="A178" s="141" t="s">
        <v>86</v>
      </c>
      <c r="B178" s="141" t="s">
        <v>12</v>
      </c>
      <c r="C178" s="156" t="s">
        <v>612</v>
      </c>
      <c r="D178" s="157">
        <v>141914.22</v>
      </c>
    </row>
    <row r="179" spans="1:4">
      <c r="A179" s="76" t="s">
        <v>149</v>
      </c>
      <c r="B179" s="76" t="s">
        <v>148</v>
      </c>
      <c r="C179" s="133" t="s">
        <v>150</v>
      </c>
      <c r="D179" s="12">
        <v>1827507.8302756541</v>
      </c>
    </row>
    <row r="180" spans="1:4" ht="15" customHeight="1">
      <c r="A180" s="138" t="s">
        <v>305</v>
      </c>
      <c r="B180" s="138" t="s">
        <v>148</v>
      </c>
      <c r="C180" s="154" t="s">
        <v>306</v>
      </c>
      <c r="D180" s="155">
        <v>40000</v>
      </c>
    </row>
    <row r="181" spans="1:4" ht="15" customHeight="1">
      <c r="A181" s="141" t="s">
        <v>57</v>
      </c>
      <c r="B181" s="141" t="s">
        <v>56</v>
      </c>
      <c r="C181" s="142" t="s">
        <v>58</v>
      </c>
      <c r="D181" s="145">
        <v>247322.51</v>
      </c>
    </row>
    <row r="182" spans="1:4">
      <c r="A182" s="76" t="s">
        <v>57</v>
      </c>
      <c r="B182" s="76" t="s">
        <v>56</v>
      </c>
      <c r="C182" s="133" t="s">
        <v>96</v>
      </c>
      <c r="D182" s="8">
        <v>224974</v>
      </c>
    </row>
    <row r="183" spans="1:4" ht="15" customHeight="1">
      <c r="A183" s="138" t="s">
        <v>57</v>
      </c>
      <c r="B183" s="138" t="s">
        <v>56</v>
      </c>
      <c r="C183" s="139" t="s">
        <v>186</v>
      </c>
      <c r="D183" s="140">
        <v>142195.26</v>
      </c>
    </row>
    <row r="184" spans="1:4" ht="15" customHeight="1">
      <c r="A184" s="146" t="s">
        <v>57</v>
      </c>
      <c r="B184" s="146" t="s">
        <v>56</v>
      </c>
      <c r="C184" s="147" t="s">
        <v>188</v>
      </c>
      <c r="D184" s="160">
        <v>248040.10136683972</v>
      </c>
    </row>
    <row r="185" spans="1:4" ht="15" customHeight="1">
      <c r="A185" s="146" t="s">
        <v>57</v>
      </c>
      <c r="B185" s="146" t="s">
        <v>56</v>
      </c>
      <c r="C185" s="147" t="s">
        <v>247</v>
      </c>
      <c r="D185" s="148">
        <v>241174.41</v>
      </c>
    </row>
    <row r="186" spans="1:4" ht="15" customHeight="1">
      <c r="A186" s="146" t="s">
        <v>57</v>
      </c>
      <c r="B186" s="146" t="s">
        <v>56</v>
      </c>
      <c r="C186" s="158" t="s">
        <v>280</v>
      </c>
      <c r="D186" s="159">
        <v>271118.66964632046</v>
      </c>
    </row>
    <row r="187" spans="1:4" ht="15" customHeight="1">
      <c r="A187" s="141" t="s">
        <v>57</v>
      </c>
      <c r="B187" s="141" t="s">
        <v>56</v>
      </c>
      <c r="C187" s="156" t="s">
        <v>318</v>
      </c>
      <c r="D187" s="157">
        <v>293060.52</v>
      </c>
    </row>
    <row r="188" spans="1:4" ht="15" customHeight="1">
      <c r="A188" s="151" t="s">
        <v>57</v>
      </c>
      <c r="B188" s="151" t="s">
        <v>56</v>
      </c>
      <c r="C188" s="154" t="s">
        <v>365</v>
      </c>
      <c r="D188" s="149">
        <v>155136.99771944172</v>
      </c>
    </row>
    <row r="189" spans="1:4" ht="15" customHeight="1">
      <c r="A189" s="141" t="s">
        <v>57</v>
      </c>
      <c r="B189" s="141" t="s">
        <v>56</v>
      </c>
      <c r="C189" s="156" t="s">
        <v>402</v>
      </c>
      <c r="D189" s="157">
        <v>231059.67315412781</v>
      </c>
    </row>
    <row r="190" spans="1:4">
      <c r="A190" s="76" t="s">
        <v>57</v>
      </c>
      <c r="B190" s="76" t="s">
        <v>56</v>
      </c>
      <c r="C190" s="132" t="s">
        <v>451</v>
      </c>
      <c r="D190" s="54">
        <v>227210.78</v>
      </c>
    </row>
    <row r="191" spans="1:4" ht="15" customHeight="1">
      <c r="A191" s="138" t="s">
        <v>57</v>
      </c>
      <c r="B191" s="138" t="s">
        <v>56</v>
      </c>
      <c r="C191" s="154" t="s">
        <v>538</v>
      </c>
      <c r="D191" s="149">
        <v>195660.850846961</v>
      </c>
    </row>
    <row r="192" spans="1:4" ht="15" customHeight="1">
      <c r="A192" s="141" t="s">
        <v>57</v>
      </c>
      <c r="B192" s="141" t="s">
        <v>56</v>
      </c>
      <c r="C192" s="156" t="s">
        <v>602</v>
      </c>
      <c r="D192" s="157">
        <v>179525.26</v>
      </c>
    </row>
    <row r="193" spans="1:4" ht="15" customHeight="1">
      <c r="A193" s="138" t="s">
        <v>57</v>
      </c>
      <c r="B193" s="138" t="s">
        <v>56</v>
      </c>
      <c r="C193" s="154" t="s">
        <v>622</v>
      </c>
      <c r="D193" s="149">
        <v>171134.90586388687</v>
      </c>
    </row>
    <row r="194" spans="1:4">
      <c r="A194" s="141" t="s">
        <v>57</v>
      </c>
      <c r="B194" s="141" t="s">
        <v>56</v>
      </c>
      <c r="C194" s="156" t="s">
        <v>635</v>
      </c>
      <c r="D194" s="150">
        <v>252459.51</v>
      </c>
    </row>
    <row r="195" spans="1:4" ht="15" customHeight="1">
      <c r="A195" s="138" t="s">
        <v>57</v>
      </c>
      <c r="B195" s="138" t="s">
        <v>56</v>
      </c>
      <c r="C195" s="154" t="s">
        <v>775</v>
      </c>
      <c r="D195" s="149">
        <v>1733788.6436456752</v>
      </c>
    </row>
    <row r="196" spans="1:4" ht="15" customHeight="1">
      <c r="A196" s="141" t="s">
        <v>354</v>
      </c>
      <c r="B196" s="141" t="s">
        <v>353</v>
      </c>
      <c r="C196" s="156" t="s">
        <v>355</v>
      </c>
      <c r="D196" s="157">
        <v>256422</v>
      </c>
    </row>
    <row r="197" spans="1:4" ht="15" customHeight="1">
      <c r="A197" s="138" t="s">
        <v>354</v>
      </c>
      <c r="B197" s="138" t="s">
        <v>353</v>
      </c>
      <c r="C197" s="154" t="s">
        <v>703</v>
      </c>
      <c r="D197" s="161">
        <v>148288.26999999999</v>
      </c>
    </row>
    <row r="198" spans="1:4" ht="15" customHeight="1">
      <c r="A198" s="141" t="s">
        <v>354</v>
      </c>
      <c r="B198" s="141" t="s">
        <v>353</v>
      </c>
      <c r="C198" s="156" t="s">
        <v>705</v>
      </c>
      <c r="D198" s="150">
        <v>3126801.3780347519</v>
      </c>
    </row>
    <row r="199" spans="1:4">
      <c r="A199" s="76" t="s">
        <v>354</v>
      </c>
      <c r="B199" s="76" t="s">
        <v>353</v>
      </c>
      <c r="C199" s="132" t="s">
        <v>733</v>
      </c>
      <c r="D199" s="8">
        <v>179449.11350614621</v>
      </c>
    </row>
    <row r="200" spans="1:4">
      <c r="A200" s="76" t="s">
        <v>417</v>
      </c>
      <c r="B200" s="76" t="s">
        <v>21</v>
      </c>
      <c r="C200" s="132" t="s">
        <v>418</v>
      </c>
      <c r="D200" s="54">
        <v>1497212.8446545294</v>
      </c>
    </row>
    <row r="201" spans="1:4" ht="15" customHeight="1">
      <c r="A201" s="138" t="s">
        <v>78</v>
      </c>
      <c r="B201" s="138" t="s">
        <v>77</v>
      </c>
      <c r="C201" s="139" t="s">
        <v>79</v>
      </c>
      <c r="D201" s="149">
        <v>579369.09866476664</v>
      </c>
    </row>
    <row r="202" spans="1:4">
      <c r="A202" s="141" t="s">
        <v>71</v>
      </c>
      <c r="B202" s="141" t="s">
        <v>70</v>
      </c>
      <c r="C202" s="142" t="s">
        <v>72</v>
      </c>
      <c r="D202" s="143">
        <v>245725</v>
      </c>
    </row>
    <row r="203" spans="1:4">
      <c r="A203" s="76" t="s">
        <v>71</v>
      </c>
      <c r="B203" s="76" t="s">
        <v>70</v>
      </c>
      <c r="C203" s="133" t="s">
        <v>136</v>
      </c>
      <c r="D203" s="8">
        <v>119626</v>
      </c>
    </row>
    <row r="204" spans="1:4" ht="15" customHeight="1">
      <c r="A204" s="138" t="s">
        <v>71</v>
      </c>
      <c r="B204" s="138" t="s">
        <v>70</v>
      </c>
      <c r="C204" s="139" t="s">
        <v>216</v>
      </c>
      <c r="D204" s="140">
        <v>247185.58908096061</v>
      </c>
    </row>
    <row r="205" spans="1:4" ht="15" customHeight="1">
      <c r="A205" s="141" t="s">
        <v>71</v>
      </c>
      <c r="B205" s="141" t="s">
        <v>70</v>
      </c>
      <c r="C205" s="142" t="s">
        <v>249</v>
      </c>
      <c r="D205" s="143">
        <v>201499.45</v>
      </c>
    </row>
    <row r="206" spans="1:4">
      <c r="A206" s="138" t="s">
        <v>71</v>
      </c>
      <c r="B206" s="138" t="s">
        <v>70</v>
      </c>
      <c r="C206" s="154" t="s">
        <v>277</v>
      </c>
      <c r="D206" s="155">
        <v>140170</v>
      </c>
    </row>
    <row r="207" spans="1:4">
      <c r="A207" s="146" t="s">
        <v>71</v>
      </c>
      <c r="B207" s="146" t="s">
        <v>70</v>
      </c>
      <c r="C207" s="158" t="s">
        <v>507</v>
      </c>
      <c r="D207" s="159">
        <v>240000</v>
      </c>
    </row>
    <row r="208" spans="1:4">
      <c r="A208" s="146" t="s">
        <v>71</v>
      </c>
      <c r="B208" s="146" t="s">
        <v>70</v>
      </c>
      <c r="C208" s="158" t="s">
        <v>710</v>
      </c>
      <c r="D208" s="159">
        <v>220957.69</v>
      </c>
    </row>
    <row r="209" spans="1:4">
      <c r="A209" s="141" t="s">
        <v>22</v>
      </c>
      <c r="B209" s="141" t="s">
        <v>21</v>
      </c>
      <c r="C209" s="142" t="s">
        <v>23</v>
      </c>
      <c r="D209" s="150">
        <v>90990.69</v>
      </c>
    </row>
    <row r="210" spans="1:4" ht="15" customHeight="1">
      <c r="A210" s="138" t="s">
        <v>22</v>
      </c>
      <c r="B210" s="138" t="s">
        <v>21</v>
      </c>
      <c r="C210" s="139" t="s">
        <v>24</v>
      </c>
      <c r="D210" s="149">
        <v>75198.92</v>
      </c>
    </row>
    <row r="211" spans="1:4" ht="15" customHeight="1">
      <c r="A211" s="141" t="s">
        <v>22</v>
      </c>
      <c r="B211" s="141" t="s">
        <v>21</v>
      </c>
      <c r="C211" s="142" t="s">
        <v>30</v>
      </c>
      <c r="D211" s="143">
        <v>158699.43</v>
      </c>
    </row>
    <row r="212" spans="1:4" ht="15" customHeight="1">
      <c r="A212" s="138" t="s">
        <v>22</v>
      </c>
      <c r="B212" s="138" t="s">
        <v>21</v>
      </c>
      <c r="C212" s="139" t="s">
        <v>140</v>
      </c>
      <c r="D212" s="149">
        <v>75198.92</v>
      </c>
    </row>
    <row r="213" spans="1:4" ht="15" customHeight="1">
      <c r="A213" s="141" t="s">
        <v>22</v>
      </c>
      <c r="B213" s="141" t="s">
        <v>21</v>
      </c>
      <c r="C213" s="142" t="s">
        <v>165</v>
      </c>
      <c r="D213" s="143">
        <v>167840.33000000002</v>
      </c>
    </row>
    <row r="214" spans="1:4">
      <c r="A214" s="135" t="s">
        <v>22</v>
      </c>
      <c r="B214" s="135" t="s">
        <v>21</v>
      </c>
      <c r="C214" s="133" t="s">
        <v>208</v>
      </c>
      <c r="D214" s="12">
        <v>129383.93</v>
      </c>
    </row>
    <row r="215" spans="1:4" ht="15" customHeight="1">
      <c r="A215" s="138" t="s">
        <v>22</v>
      </c>
      <c r="B215" s="138" t="s">
        <v>21</v>
      </c>
      <c r="C215" s="139" t="s">
        <v>238</v>
      </c>
      <c r="D215" s="140">
        <v>260082.59</v>
      </c>
    </row>
    <row r="216" spans="1:4" ht="15" customHeight="1">
      <c r="A216" s="141" t="s">
        <v>22</v>
      </c>
      <c r="B216" s="141" t="s">
        <v>21</v>
      </c>
      <c r="C216" s="156" t="s">
        <v>308</v>
      </c>
      <c r="D216" s="157">
        <v>2521745</v>
      </c>
    </row>
    <row r="217" spans="1:4">
      <c r="A217" s="76" t="s">
        <v>22</v>
      </c>
      <c r="B217" s="76" t="s">
        <v>21</v>
      </c>
      <c r="C217" s="132" t="s">
        <v>432</v>
      </c>
      <c r="D217" s="54">
        <v>139903.87</v>
      </c>
    </row>
    <row r="218" spans="1:4" ht="15" customHeight="1">
      <c r="A218" s="138" t="s">
        <v>112</v>
      </c>
      <c r="B218" s="138" t="s">
        <v>40</v>
      </c>
      <c r="C218" s="139" t="s">
        <v>113</v>
      </c>
      <c r="D218" s="140">
        <v>1043964.5290159092</v>
      </c>
    </row>
    <row r="219" spans="1:4" ht="15" customHeight="1">
      <c r="A219" s="141" t="s">
        <v>40</v>
      </c>
      <c r="B219" s="141" t="s">
        <v>40</v>
      </c>
      <c r="C219" s="142" t="s">
        <v>41</v>
      </c>
      <c r="D219" s="150">
        <v>184691.62600418553</v>
      </c>
    </row>
    <row r="220" spans="1:4" ht="15" customHeight="1">
      <c r="A220" s="138" t="s">
        <v>644</v>
      </c>
      <c r="B220" s="138" t="s">
        <v>77</v>
      </c>
      <c r="C220" s="154" t="s">
        <v>645</v>
      </c>
      <c r="D220" s="149">
        <v>1304259.0263241096</v>
      </c>
    </row>
    <row r="221" spans="1:4" ht="15" customHeight="1">
      <c r="A221" s="141" t="s">
        <v>171</v>
      </c>
      <c r="B221" s="141" t="s">
        <v>70</v>
      </c>
      <c r="C221" s="142" t="s">
        <v>172</v>
      </c>
      <c r="D221" s="150">
        <v>80250</v>
      </c>
    </row>
    <row r="222" spans="1:4" ht="15" customHeight="1">
      <c r="A222" s="138" t="s">
        <v>171</v>
      </c>
      <c r="B222" s="138" t="s">
        <v>70</v>
      </c>
      <c r="C222" s="139" t="s">
        <v>235</v>
      </c>
      <c r="D222" s="149">
        <v>149693.75</v>
      </c>
    </row>
    <row r="223" spans="1:4" ht="15" customHeight="1">
      <c r="A223" s="141" t="s">
        <v>171</v>
      </c>
      <c r="B223" s="141" t="s">
        <v>70</v>
      </c>
      <c r="C223" s="142" t="s">
        <v>253</v>
      </c>
      <c r="D223" s="143">
        <v>127330</v>
      </c>
    </row>
    <row r="224" spans="1:4" ht="15" customHeight="1">
      <c r="A224" s="153" t="s">
        <v>171</v>
      </c>
      <c r="B224" s="153" t="s">
        <v>70</v>
      </c>
      <c r="C224" s="139" t="s">
        <v>256</v>
      </c>
      <c r="D224" s="140">
        <v>310320.44571383769</v>
      </c>
    </row>
    <row r="225" spans="1:4" ht="15" customHeight="1">
      <c r="A225" s="141" t="s">
        <v>171</v>
      </c>
      <c r="B225" s="141" t="s">
        <v>70</v>
      </c>
      <c r="C225" s="142" t="s">
        <v>272</v>
      </c>
      <c r="D225" s="143">
        <v>150905.37</v>
      </c>
    </row>
    <row r="226" spans="1:4" ht="15" customHeight="1">
      <c r="A226" s="138" t="s">
        <v>171</v>
      </c>
      <c r="B226" s="138" t="s">
        <v>70</v>
      </c>
      <c r="C226" s="154" t="s">
        <v>515</v>
      </c>
      <c r="D226" s="149">
        <v>211112.41999999998</v>
      </c>
    </row>
    <row r="227" spans="1:4" ht="15" customHeight="1">
      <c r="A227" s="146" t="s">
        <v>171</v>
      </c>
      <c r="B227" s="146" t="s">
        <v>70</v>
      </c>
      <c r="C227" s="158" t="s">
        <v>579</v>
      </c>
      <c r="D227" s="159">
        <v>195810</v>
      </c>
    </row>
    <row r="228" spans="1:4" ht="15" customHeight="1">
      <c r="A228" s="141" t="s">
        <v>171</v>
      </c>
      <c r="B228" s="141" t="s">
        <v>70</v>
      </c>
      <c r="C228" s="156" t="s">
        <v>605</v>
      </c>
      <c r="D228" s="157">
        <v>161428.93</v>
      </c>
    </row>
    <row r="229" spans="1:4">
      <c r="A229" s="76" t="s">
        <v>593</v>
      </c>
      <c r="B229" s="76" t="s">
        <v>77</v>
      </c>
      <c r="C229" s="132" t="s">
        <v>594</v>
      </c>
      <c r="D229" s="54">
        <v>702191.83000000007</v>
      </c>
    </row>
    <row r="230" spans="1:4">
      <c r="A230" s="76" t="s">
        <v>27</v>
      </c>
      <c r="B230" s="76" t="s">
        <v>12</v>
      </c>
      <c r="C230" s="133" t="s">
        <v>28</v>
      </c>
      <c r="D230" s="12">
        <v>191318.03999999998</v>
      </c>
    </row>
    <row r="231" spans="1:4">
      <c r="A231" s="76" t="s">
        <v>27</v>
      </c>
      <c r="B231" s="76" t="s">
        <v>12</v>
      </c>
      <c r="C231" s="133" t="s">
        <v>47</v>
      </c>
      <c r="D231" s="8">
        <v>190812.7441146021</v>
      </c>
    </row>
    <row r="232" spans="1:4" ht="15" customHeight="1">
      <c r="A232" s="138" t="s">
        <v>27</v>
      </c>
      <c r="B232" s="138" t="s">
        <v>12</v>
      </c>
      <c r="C232" s="139" t="s">
        <v>101</v>
      </c>
      <c r="D232" s="140">
        <v>261715.02999999997</v>
      </c>
    </row>
    <row r="233" spans="1:4" ht="15" customHeight="1">
      <c r="A233" s="141" t="s">
        <v>27</v>
      </c>
      <c r="B233" s="141" t="s">
        <v>12</v>
      </c>
      <c r="C233" s="142" t="s">
        <v>250</v>
      </c>
      <c r="D233" s="143">
        <v>153564</v>
      </c>
    </row>
    <row r="234" spans="1:4" ht="15" customHeight="1">
      <c r="A234" s="138" t="s">
        <v>27</v>
      </c>
      <c r="B234" s="138" t="s">
        <v>12</v>
      </c>
      <c r="C234" s="139" t="s">
        <v>251</v>
      </c>
      <c r="D234" s="149">
        <v>276200.71753239696</v>
      </c>
    </row>
    <row r="235" spans="1:4" ht="15" customHeight="1">
      <c r="A235" s="141" t="s">
        <v>27</v>
      </c>
      <c r="B235" s="141" t="s">
        <v>12</v>
      </c>
      <c r="C235" s="142" t="s">
        <v>263</v>
      </c>
      <c r="D235" s="143">
        <v>322325</v>
      </c>
    </row>
    <row r="236" spans="1:4">
      <c r="A236" s="76" t="s">
        <v>27</v>
      </c>
      <c r="B236" s="76" t="s">
        <v>12</v>
      </c>
      <c r="C236" s="132" t="s">
        <v>288</v>
      </c>
      <c r="D236" s="54">
        <v>270447</v>
      </c>
    </row>
    <row r="237" spans="1:4" ht="15" customHeight="1">
      <c r="A237" s="138" t="s">
        <v>27</v>
      </c>
      <c r="B237" s="138" t="s">
        <v>12</v>
      </c>
      <c r="C237" s="154" t="s">
        <v>358</v>
      </c>
      <c r="D237" s="155">
        <v>164073.93</v>
      </c>
    </row>
    <row r="238" spans="1:4" ht="15" customHeight="1">
      <c r="A238" s="141" t="s">
        <v>27</v>
      </c>
      <c r="B238" s="141" t="s">
        <v>12</v>
      </c>
      <c r="C238" s="156" t="s">
        <v>396</v>
      </c>
      <c r="D238" s="150">
        <v>4477147.7820860175</v>
      </c>
    </row>
    <row r="239" spans="1:4">
      <c r="A239" s="138" t="s">
        <v>27</v>
      </c>
      <c r="B239" s="138" t="s">
        <v>12</v>
      </c>
      <c r="C239" s="154" t="s">
        <v>425</v>
      </c>
      <c r="D239" s="149">
        <v>199633.2</v>
      </c>
    </row>
    <row r="240" spans="1:4" ht="15" customHeight="1">
      <c r="A240" s="146" t="s">
        <v>27</v>
      </c>
      <c r="B240" s="146" t="s">
        <v>12</v>
      </c>
      <c r="C240" s="158" t="s">
        <v>498</v>
      </c>
      <c r="D240" s="159">
        <v>190937.24</v>
      </c>
    </row>
    <row r="241" spans="1:4">
      <c r="A241" s="141" t="s">
        <v>27</v>
      </c>
      <c r="B241" s="141" t="s">
        <v>12</v>
      </c>
      <c r="C241" s="156" t="s">
        <v>574</v>
      </c>
      <c r="D241" s="157">
        <v>176238.58000000002</v>
      </c>
    </row>
    <row r="242" spans="1:4" ht="15" customHeight="1">
      <c r="A242" s="138" t="s">
        <v>27</v>
      </c>
      <c r="B242" s="138" t="s">
        <v>12</v>
      </c>
      <c r="C242" s="154" t="s">
        <v>676</v>
      </c>
      <c r="D242" s="155">
        <v>150753.04999999999</v>
      </c>
    </row>
    <row r="243" spans="1:4" ht="15" customHeight="1">
      <c r="A243" s="141" t="s">
        <v>27</v>
      </c>
      <c r="B243" s="141" t="s">
        <v>12</v>
      </c>
      <c r="C243" s="156" t="s">
        <v>782</v>
      </c>
      <c r="D243" s="150">
        <v>213992.61</v>
      </c>
    </row>
    <row r="244" spans="1:4" ht="15" customHeight="1">
      <c r="A244" s="138" t="s">
        <v>329</v>
      </c>
      <c r="B244" s="138" t="s">
        <v>77</v>
      </c>
      <c r="C244" s="154" t="s">
        <v>330</v>
      </c>
      <c r="D244" s="155">
        <v>354852.71916949999</v>
      </c>
    </row>
    <row r="245" spans="1:4" ht="15" customHeight="1">
      <c r="A245" s="141" t="s">
        <v>120</v>
      </c>
      <c r="B245" s="141" t="s">
        <v>34</v>
      </c>
      <c r="C245" s="142" t="s">
        <v>121</v>
      </c>
      <c r="D245" s="150">
        <v>156160.32999999999</v>
      </c>
    </row>
    <row r="246" spans="1:4" ht="15" customHeight="1">
      <c r="A246" s="138" t="s">
        <v>120</v>
      </c>
      <c r="B246" s="138" t="s">
        <v>34</v>
      </c>
      <c r="C246" s="139" t="s">
        <v>199</v>
      </c>
      <c r="D246" s="149">
        <v>178978.22716439978</v>
      </c>
    </row>
    <row r="247" spans="1:4" ht="15" customHeight="1">
      <c r="A247" s="141" t="s">
        <v>120</v>
      </c>
      <c r="B247" s="141" t="s">
        <v>34</v>
      </c>
      <c r="C247" s="156" t="s">
        <v>363</v>
      </c>
      <c r="D247" s="150">
        <v>239130.94</v>
      </c>
    </row>
    <row r="248" spans="1:4" ht="15" customHeight="1">
      <c r="A248" s="138" t="s">
        <v>120</v>
      </c>
      <c r="B248" s="138" t="s">
        <v>34</v>
      </c>
      <c r="C248" s="154" t="s">
        <v>503</v>
      </c>
      <c r="D248" s="149">
        <v>169467.36</v>
      </c>
    </row>
    <row r="249" spans="1:4" ht="15" customHeight="1">
      <c r="A249" s="141" t="s">
        <v>120</v>
      </c>
      <c r="B249" s="141" t="s">
        <v>34</v>
      </c>
      <c r="C249" s="156" t="s">
        <v>534</v>
      </c>
      <c r="D249" s="157">
        <v>191096.48</v>
      </c>
    </row>
    <row r="250" spans="1:4" ht="15" customHeight="1">
      <c r="A250" s="138" t="s">
        <v>120</v>
      </c>
      <c r="B250" s="138" t="s">
        <v>34</v>
      </c>
      <c r="C250" s="154" t="s">
        <v>553</v>
      </c>
      <c r="D250" s="155">
        <v>231516.08</v>
      </c>
    </row>
    <row r="251" spans="1:4" ht="15" customHeight="1">
      <c r="A251" s="141" t="s">
        <v>120</v>
      </c>
      <c r="B251" s="141" t="s">
        <v>34</v>
      </c>
      <c r="C251" s="156" t="s">
        <v>599</v>
      </c>
      <c r="D251" s="157">
        <v>2370739</v>
      </c>
    </row>
    <row r="252" spans="1:4" ht="15" customHeight="1">
      <c r="A252" s="138" t="s">
        <v>120</v>
      </c>
      <c r="B252" s="138" t="s">
        <v>34</v>
      </c>
      <c r="C252" s="154" t="s">
        <v>717</v>
      </c>
      <c r="D252" s="155">
        <v>197500.75</v>
      </c>
    </row>
    <row r="253" spans="1:4" ht="15" customHeight="1">
      <c r="A253" s="146" t="s">
        <v>120</v>
      </c>
      <c r="B253" s="146" t="s">
        <v>34</v>
      </c>
      <c r="C253" s="158" t="s">
        <v>719</v>
      </c>
      <c r="D253" s="159">
        <v>106811.45</v>
      </c>
    </row>
    <row r="254" spans="1:4" ht="15" customHeight="1">
      <c r="A254" s="141" t="s">
        <v>89</v>
      </c>
      <c r="B254" s="141" t="s">
        <v>70</v>
      </c>
      <c r="C254" s="142" t="s">
        <v>90</v>
      </c>
      <c r="D254" s="150">
        <v>727600</v>
      </c>
    </row>
    <row r="255" spans="1:4" ht="15" customHeight="1">
      <c r="A255" s="138" t="s">
        <v>313</v>
      </c>
      <c r="B255" s="138" t="s">
        <v>153</v>
      </c>
      <c r="C255" s="154" t="s">
        <v>314</v>
      </c>
      <c r="D255" s="149">
        <v>707718.9544832398</v>
      </c>
    </row>
    <row r="256" spans="1:4">
      <c r="A256" s="146" t="s">
        <v>274</v>
      </c>
      <c r="B256" s="146" t="s">
        <v>16</v>
      </c>
      <c r="C256" s="147" t="s">
        <v>275</v>
      </c>
      <c r="D256" s="148">
        <v>94864</v>
      </c>
    </row>
    <row r="257" spans="1:4">
      <c r="A257" s="141" t="s">
        <v>274</v>
      </c>
      <c r="B257" s="141" t="s">
        <v>16</v>
      </c>
      <c r="C257" s="156" t="s">
        <v>289</v>
      </c>
      <c r="D257" s="157">
        <v>3846351.4499661806</v>
      </c>
    </row>
    <row r="258" spans="1:4" ht="15" customHeight="1">
      <c r="A258" s="138" t="s">
        <v>735</v>
      </c>
      <c r="B258" s="138" t="s">
        <v>8</v>
      </c>
      <c r="C258" s="154" t="s">
        <v>736</v>
      </c>
      <c r="D258" s="149">
        <v>5613599.7008091295</v>
      </c>
    </row>
    <row r="259" spans="1:4">
      <c r="A259" s="141" t="s">
        <v>98</v>
      </c>
      <c r="B259" s="141" t="s">
        <v>8</v>
      </c>
      <c r="C259" s="142" t="s">
        <v>99</v>
      </c>
      <c r="D259" s="143">
        <v>120254.16</v>
      </c>
    </row>
    <row r="260" spans="1:4" ht="15" customHeight="1">
      <c r="A260" s="138" t="s">
        <v>98</v>
      </c>
      <c r="B260" s="138" t="s">
        <v>8</v>
      </c>
      <c r="C260" s="139" t="s">
        <v>118</v>
      </c>
      <c r="D260" s="149">
        <v>274178.89741158014</v>
      </c>
    </row>
    <row r="261" spans="1:4">
      <c r="A261" s="141" t="s">
        <v>98</v>
      </c>
      <c r="B261" s="141" t="s">
        <v>8</v>
      </c>
      <c r="C261" s="142" t="s">
        <v>219</v>
      </c>
      <c r="D261" s="143">
        <v>193414.65430496272</v>
      </c>
    </row>
    <row r="262" spans="1:4">
      <c r="A262" s="76" t="s">
        <v>98</v>
      </c>
      <c r="B262" s="76" t="s">
        <v>8</v>
      </c>
      <c r="C262" s="133" t="s">
        <v>242</v>
      </c>
      <c r="D262" s="8">
        <v>247632.56466267337</v>
      </c>
    </row>
    <row r="263" spans="1:4">
      <c r="A263" s="76" t="s">
        <v>98</v>
      </c>
      <c r="B263" s="76" t="s">
        <v>8</v>
      </c>
      <c r="C263" s="133" t="s">
        <v>245</v>
      </c>
      <c r="D263" s="12">
        <v>204910.67</v>
      </c>
    </row>
    <row r="264" spans="1:4" ht="15" customHeight="1">
      <c r="A264" s="138" t="s">
        <v>98</v>
      </c>
      <c r="B264" s="138" t="s">
        <v>8</v>
      </c>
      <c r="C264" s="139" t="s">
        <v>269</v>
      </c>
      <c r="D264" s="140">
        <v>150322.97647253002</v>
      </c>
    </row>
    <row r="265" spans="1:4" ht="15" customHeight="1">
      <c r="A265" s="141" t="s">
        <v>98</v>
      </c>
      <c r="B265" s="141" t="s">
        <v>8</v>
      </c>
      <c r="C265" s="156" t="s">
        <v>285</v>
      </c>
      <c r="D265" s="157">
        <v>317505.90584658127</v>
      </c>
    </row>
    <row r="266" spans="1:4" ht="15" customHeight="1">
      <c r="A266" s="138" t="s">
        <v>98</v>
      </c>
      <c r="B266" s="138" t="s">
        <v>8</v>
      </c>
      <c r="C266" s="154" t="s">
        <v>339</v>
      </c>
      <c r="D266" s="149">
        <v>259126.81193820524</v>
      </c>
    </row>
    <row r="267" spans="1:4" ht="15" customHeight="1">
      <c r="A267" s="141" t="s">
        <v>98</v>
      </c>
      <c r="B267" s="141" t="s">
        <v>8</v>
      </c>
      <c r="C267" s="156" t="s">
        <v>385</v>
      </c>
      <c r="D267" s="150">
        <v>216291.23</v>
      </c>
    </row>
    <row r="268" spans="1:4" ht="15" customHeight="1">
      <c r="A268" s="138" t="s">
        <v>98</v>
      </c>
      <c r="B268" s="138" t="s">
        <v>8</v>
      </c>
      <c r="C268" s="154" t="s">
        <v>392</v>
      </c>
      <c r="D268" s="149">
        <v>198068.48000000001</v>
      </c>
    </row>
    <row r="269" spans="1:4" ht="15" customHeight="1">
      <c r="A269" s="146" t="s">
        <v>98</v>
      </c>
      <c r="B269" s="146" t="s">
        <v>8</v>
      </c>
      <c r="C269" s="158" t="s">
        <v>400</v>
      </c>
      <c r="D269" s="160">
        <v>148108.08000000002</v>
      </c>
    </row>
    <row r="270" spans="1:4" ht="15" customHeight="1">
      <c r="A270" s="146" t="s">
        <v>98</v>
      </c>
      <c r="B270" s="146" t="s">
        <v>8</v>
      </c>
      <c r="C270" s="158" t="s">
        <v>411</v>
      </c>
      <c r="D270" s="160">
        <v>256205.59388134003</v>
      </c>
    </row>
    <row r="271" spans="1:4" ht="15" customHeight="1">
      <c r="A271" s="141" t="s">
        <v>98</v>
      </c>
      <c r="B271" s="141" t="s">
        <v>8</v>
      </c>
      <c r="C271" s="156" t="s">
        <v>427</v>
      </c>
      <c r="D271" s="157">
        <v>183570.6</v>
      </c>
    </row>
    <row r="272" spans="1:4" ht="15" customHeight="1">
      <c r="A272" s="138" t="s">
        <v>98</v>
      </c>
      <c r="B272" s="138" t="s">
        <v>8</v>
      </c>
      <c r="C272" s="154" t="s">
        <v>572</v>
      </c>
      <c r="D272" s="155">
        <v>172105.23</v>
      </c>
    </row>
    <row r="273" spans="1:4" ht="15" customHeight="1">
      <c r="A273" s="141" t="s">
        <v>98</v>
      </c>
      <c r="B273" s="141" t="s">
        <v>8</v>
      </c>
      <c r="C273" s="156" t="s">
        <v>577</v>
      </c>
      <c r="D273" s="157">
        <v>157586.57999999999</v>
      </c>
    </row>
    <row r="274" spans="1:4">
      <c r="A274" s="76" t="s">
        <v>98</v>
      </c>
      <c r="B274" s="76" t="s">
        <v>8</v>
      </c>
      <c r="C274" s="132" t="s">
        <v>608</v>
      </c>
      <c r="D274" s="8">
        <v>235044.11</v>
      </c>
    </row>
    <row r="275" spans="1:4" ht="15" customHeight="1">
      <c r="A275" s="138" t="s">
        <v>98</v>
      </c>
      <c r="B275" s="138" t="s">
        <v>8</v>
      </c>
      <c r="C275" s="154" t="s">
        <v>620</v>
      </c>
      <c r="D275" s="149">
        <v>141489.35999999999</v>
      </c>
    </row>
    <row r="276" spans="1:4" ht="15" customHeight="1">
      <c r="A276" s="141" t="s">
        <v>98</v>
      </c>
      <c r="B276" s="141" t="s">
        <v>8</v>
      </c>
      <c r="C276" s="156" t="s">
        <v>640</v>
      </c>
      <c r="D276" s="150">
        <v>141274.73000000001</v>
      </c>
    </row>
    <row r="277" spans="1:4" ht="15" customHeight="1">
      <c r="A277" s="138" t="s">
        <v>98</v>
      </c>
      <c r="B277" s="138" t="s">
        <v>8</v>
      </c>
      <c r="C277" s="154" t="s">
        <v>653</v>
      </c>
      <c r="D277" s="149">
        <v>174639.24</v>
      </c>
    </row>
    <row r="278" spans="1:4" ht="15" customHeight="1">
      <c r="A278" s="141" t="s">
        <v>98</v>
      </c>
      <c r="B278" s="141" t="s">
        <v>8</v>
      </c>
      <c r="C278" s="156" t="s">
        <v>662</v>
      </c>
      <c r="D278" s="150">
        <v>236616.81128867285</v>
      </c>
    </row>
    <row r="279" spans="1:4" ht="15" customHeight="1">
      <c r="A279" s="138" t="s">
        <v>98</v>
      </c>
      <c r="B279" s="138" t="s">
        <v>8</v>
      </c>
      <c r="C279" s="154" t="s">
        <v>683</v>
      </c>
      <c r="D279" s="149">
        <v>155950.11184643436</v>
      </c>
    </row>
    <row r="280" spans="1:4" ht="15" customHeight="1">
      <c r="A280" s="141" t="s">
        <v>98</v>
      </c>
      <c r="B280" s="141" t="s">
        <v>8</v>
      </c>
      <c r="C280" s="156" t="s">
        <v>685</v>
      </c>
      <c r="D280" s="157">
        <v>162578.44</v>
      </c>
    </row>
    <row r="281" spans="1:4">
      <c r="A281" s="138" t="s">
        <v>98</v>
      </c>
      <c r="B281" s="138" t="s">
        <v>8</v>
      </c>
      <c r="C281" s="154" t="s">
        <v>695</v>
      </c>
      <c r="D281" s="155">
        <v>168800</v>
      </c>
    </row>
    <row r="282" spans="1:4">
      <c r="A282" s="141" t="s">
        <v>98</v>
      </c>
      <c r="B282" s="141" t="s">
        <v>8</v>
      </c>
      <c r="C282" s="156" t="s">
        <v>773</v>
      </c>
      <c r="D282" s="150">
        <v>170346.65</v>
      </c>
    </row>
    <row r="283" spans="1:4" ht="15" customHeight="1">
      <c r="A283" s="138" t="s">
        <v>98</v>
      </c>
      <c r="B283" s="138" t="s">
        <v>8</v>
      </c>
      <c r="C283" s="154" t="s">
        <v>785</v>
      </c>
      <c r="D283" s="149">
        <v>173517.63</v>
      </c>
    </row>
    <row r="284" spans="1:4" ht="15" customHeight="1">
      <c r="A284" s="141" t="s">
        <v>126</v>
      </c>
      <c r="B284" s="141" t="s">
        <v>77</v>
      </c>
      <c r="C284" s="142" t="s">
        <v>127</v>
      </c>
      <c r="D284" s="143">
        <v>157614.26999999999</v>
      </c>
    </row>
    <row r="285" spans="1:4">
      <c r="A285" s="76" t="s">
        <v>126</v>
      </c>
      <c r="B285" s="76" t="s">
        <v>77</v>
      </c>
      <c r="C285" s="133" t="s">
        <v>201</v>
      </c>
      <c r="D285" s="12">
        <v>141029.94</v>
      </c>
    </row>
    <row r="286" spans="1:4" ht="15" customHeight="1">
      <c r="A286" s="138" t="s">
        <v>126</v>
      </c>
      <c r="B286" s="138" t="s">
        <v>77</v>
      </c>
      <c r="C286" s="154" t="s">
        <v>332</v>
      </c>
      <c r="D286" s="155">
        <v>1091606.04</v>
      </c>
    </row>
    <row r="287" spans="1:4" ht="15" customHeight="1">
      <c r="A287" s="141" t="s">
        <v>126</v>
      </c>
      <c r="B287" s="141" t="s">
        <v>77</v>
      </c>
      <c r="C287" s="142" t="s">
        <v>632</v>
      </c>
      <c r="D287" s="150">
        <v>147246.36377068039</v>
      </c>
    </row>
    <row r="288" spans="1:4" ht="15" customHeight="1">
      <c r="A288" s="138" t="s">
        <v>665</v>
      </c>
      <c r="B288" s="138" t="s">
        <v>77</v>
      </c>
      <c r="C288" s="154" t="s">
        <v>666</v>
      </c>
      <c r="D288" s="149">
        <v>780786.73513854318</v>
      </c>
    </row>
    <row r="289" spans="1:4" ht="15" customHeight="1">
      <c r="A289" s="141" t="s">
        <v>259</v>
      </c>
      <c r="B289" s="141" t="s">
        <v>153</v>
      </c>
      <c r="C289" s="142" t="s">
        <v>260</v>
      </c>
      <c r="D289" s="150">
        <v>1805686.63</v>
      </c>
    </row>
    <row r="290" spans="1:4">
      <c r="A290" s="138" t="s">
        <v>259</v>
      </c>
      <c r="B290" s="138" t="s">
        <v>153</v>
      </c>
      <c r="C290" s="154" t="s">
        <v>298</v>
      </c>
      <c r="D290" s="155">
        <v>139000</v>
      </c>
    </row>
    <row r="291" spans="1:4">
      <c r="C291" s="125" t="s">
        <v>789</v>
      </c>
      <c r="D291" s="126">
        <f>SUM(D2:D290)</f>
        <v>149111970.08488563</v>
      </c>
    </row>
  </sheetData>
  <autoFilter ref="B1:D290" xr:uid="{12A82C40-039F-4DA6-BD9D-DD65A6ED84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CCAA, Prov y municipios</vt:lpstr>
      <vt:lpstr>CCAA</vt:lpstr>
      <vt:lpstr>Consolidado por CCAA </vt:lpstr>
      <vt:lpstr>PROVINCIAS</vt:lpstr>
    </vt:vector>
  </TitlesOfParts>
  <Company>SGAD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VAZQUEZ FERNANDEZ</dc:creator>
  <cp:lastModifiedBy>JOSE LUIS FERNANDEZ-TOSTADO LOPEZ</cp:lastModifiedBy>
  <dcterms:created xsi:type="dcterms:W3CDTF">2023-05-31T07:58:13Z</dcterms:created>
  <dcterms:modified xsi:type="dcterms:W3CDTF">2023-06-01T06:54:28Z</dcterms:modified>
</cp:coreProperties>
</file>